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F918C7D8-8B74-4678-B237-133695BB1C39}" xr6:coauthVersionLast="47" xr6:coauthVersionMax="47" xr10:uidLastSave="{00000000-0000-0000-0000-000000000000}"/>
  <bookViews>
    <workbookView xWindow="-108" yWindow="-108" windowWidth="23256" windowHeight="12456" xr2:uid="{EBCDA89D-7298-4517-9650-4500BAD324D3}"/>
  </bookViews>
  <sheets>
    <sheet name="Tabel 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1" l="1"/>
  <c r="H20" i="1"/>
  <c r="G20" i="1"/>
  <c r="F20" i="1"/>
  <c r="E20" i="1"/>
  <c r="I19" i="1"/>
  <c r="H19" i="1"/>
  <c r="G19" i="1"/>
  <c r="F19" i="1"/>
  <c r="E19" i="1"/>
  <c r="L18" i="1"/>
  <c r="I18" i="1"/>
  <c r="H18" i="1"/>
  <c r="G18" i="1"/>
  <c r="F18" i="1"/>
  <c r="E18" i="1"/>
  <c r="L17" i="1"/>
  <c r="I17" i="1"/>
  <c r="H17" i="1"/>
  <c r="G17" i="1"/>
  <c r="F17" i="1"/>
  <c r="E17" i="1"/>
  <c r="L16" i="1"/>
  <c r="I16" i="1"/>
  <c r="H16" i="1"/>
  <c r="G16" i="1"/>
  <c r="F16" i="1"/>
  <c r="E16" i="1"/>
  <c r="L15" i="1"/>
  <c r="I15" i="1"/>
  <c r="H15" i="1"/>
  <c r="G15" i="1"/>
  <c r="F15" i="1"/>
  <c r="E15" i="1"/>
  <c r="L14" i="1"/>
  <c r="I14" i="1"/>
  <c r="H14" i="1"/>
  <c r="G14" i="1"/>
  <c r="F14" i="1"/>
  <c r="E14" i="1"/>
  <c r="L13" i="1"/>
  <c r="I13" i="1"/>
  <c r="H13" i="1"/>
  <c r="G13" i="1"/>
  <c r="F13" i="1"/>
  <c r="E13" i="1"/>
  <c r="L12" i="1"/>
  <c r="I12" i="1"/>
  <c r="H12" i="1"/>
  <c r="G12" i="1"/>
  <c r="F12" i="1"/>
  <c r="E12" i="1"/>
  <c r="L11" i="1"/>
  <c r="I11" i="1"/>
  <c r="H11" i="1"/>
  <c r="G11" i="1"/>
  <c r="F11" i="1"/>
  <c r="E11" i="1"/>
  <c r="L10" i="1"/>
  <c r="I10" i="1"/>
  <c r="H10" i="1"/>
  <c r="G10" i="1"/>
  <c r="F10" i="1"/>
  <c r="E10" i="1"/>
  <c r="L9" i="1"/>
  <c r="I9" i="1"/>
  <c r="H9" i="1"/>
  <c r="G9" i="1"/>
  <c r="F9" i="1"/>
  <c r="E9" i="1"/>
  <c r="L8" i="1"/>
  <c r="I8" i="1"/>
  <c r="H8" i="1"/>
  <c r="G8" i="1"/>
  <c r="F8" i="1"/>
  <c r="E8" i="1"/>
  <c r="L7" i="1"/>
  <c r="I7" i="1"/>
  <c r="I21" i="1" s="1"/>
  <c r="H7" i="1"/>
  <c r="H21" i="1" s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<sst xmlns="http://schemas.openxmlformats.org/spreadsheetml/2006/main" count="24" uniqueCount="24">
  <si>
    <t>Tabel</t>
  </si>
  <si>
    <t>Jumlah Tenaga Kesehatan Menurut Kecamatan  di Kabupaten Karimun, 2022</t>
  </si>
  <si>
    <t>KECAMATAN</t>
  </si>
  <si>
    <t>Tenaga Kesehatan</t>
  </si>
  <si>
    <t>Dokter</t>
  </si>
  <si>
    <t>Perawat</t>
  </si>
  <si>
    <t>Bidan</t>
  </si>
  <si>
    <t>Farmasi</t>
  </si>
  <si>
    <t>Ahli Gizi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</si>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</sst>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5" fillId="0" borderId="0" xfId="0" applyFont="1"/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/>
    <xf numFmtId="0" fontId="0" fillId="0" borderId="21" xfId="0" applyBorder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/>
    <xf numFmtId="0" fontId="0" fillId="0" borderId="29" xfId="0" applyBorder="1"/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33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38428-9088-45A6-8C16-6BE3D016EDC1}">
  <sheetPr codeName="Sheet2">
    <tabColor rgb="FF00B050"/>
  </sheetPr>
  <dimension ref="B2:M30"/>
  <sheetViews>
    <sheetView tabSelected="1" zoomScale="85" zoomScaleNormal="85" workbookViewId="0">
      <selection activeCell="B25" sqref="B25"/>
    </sheetView>
  </sheetViews>
  <sheetFormatPr defaultRowHeight="14.4" x14ac:dyDescent="0.3"/>
  <cols>
    <col min="5" max="10" width="10.77734375" customWidth="1"/>
  </cols>
  <sheetData>
    <row r="2" spans="2:13" ht="42.75" customHeight="1" x14ac:dyDescent="0.3">
      <c r="B2" s="1" t="s">
        <v>0</v>
      </c>
      <c r="C2" s="2">
        <v>1</v>
      </c>
      <c r="D2" s="3" t="s">
        <v>1</v>
      </c>
      <c r="E2" s="3"/>
      <c r="F2" s="3"/>
      <c r="G2" s="3"/>
      <c r="H2" s="3"/>
      <c r="I2" s="3"/>
      <c r="J2" s="4"/>
    </row>
    <row r="3" spans="2:13" ht="30" customHeight="1" thickBot="1" x14ac:dyDescent="0.35">
      <c r="B3" s="4"/>
      <c r="C3" s="5"/>
      <c r="D3" s="6"/>
      <c r="E3" s="7"/>
      <c r="F3" s="7"/>
      <c r="G3" s="7"/>
      <c r="H3" s="7"/>
      <c r="I3" s="7"/>
      <c r="J3" s="4"/>
    </row>
    <row r="4" spans="2:13" ht="15" thickTop="1" x14ac:dyDescent="0.3">
      <c r="B4" s="8" t="s">
        <v>2</v>
      </c>
      <c r="C4" s="9"/>
      <c r="D4" s="9"/>
      <c r="E4" s="10" t="s">
        <v>3</v>
      </c>
      <c r="F4" s="11"/>
      <c r="G4" s="11"/>
      <c r="H4" s="11"/>
      <c r="I4" s="12"/>
    </row>
    <row r="5" spans="2:13" ht="15" thickBot="1" x14ac:dyDescent="0.35">
      <c r="B5" s="13"/>
      <c r="C5" s="14"/>
      <c r="D5" s="14"/>
      <c r="E5" s="15" t="s">
        <v>4</v>
      </c>
      <c r="F5" s="16" t="s">
        <v>5</v>
      </c>
      <c r="G5" s="17" t="s">
        <v>6</v>
      </c>
      <c r="H5" s="18" t="s">
        <v>7</v>
      </c>
      <c r="I5" s="19" t="s">
        <v>8</v>
      </c>
    </row>
    <row r="6" spans="2:13" ht="15" thickBot="1" x14ac:dyDescent="0.35">
      <c r="B6" s="20">
        <v>1</v>
      </c>
      <c r="C6" s="21"/>
      <c r="D6" s="21"/>
      <c r="E6" s="22">
        <v>2</v>
      </c>
      <c r="F6" s="23">
        <v>3</v>
      </c>
      <c r="G6" s="24">
        <v>4</v>
      </c>
      <c r="H6" s="25">
        <v>5</v>
      </c>
      <c r="I6" s="26">
        <v>6</v>
      </c>
      <c r="K6" s="27"/>
      <c r="L6" s="27"/>
      <c r="M6" s="27"/>
    </row>
    <row r="7" spans="2:13" ht="15" thickTop="1" x14ac:dyDescent="0.3">
      <c r="B7" s="28" t="s">
        <v>9</v>
      </c>
      <c r="C7" s="29"/>
      <c r="D7" s="29"/>
      <c r="E7" s="30">
        <f>SUM(
SUMIFS([1]db!$H:$H,[1]db!$J:$J,'Tabel 1'!$K7,[1]db!$G:$G,'Tabel 1'!E$23),
SUMIFS([1]db!$H:$H,[1]db!$J:$J,'Tabel 1'!$K7,[1]db!$G:$G,'Tabel 1'!E$24),
SUMIFS([1]db!$H:$H,[1]db!$J:$J,'Tabel 1'!$K7,[1]db!$G:$G,'Tabel 1'!E$25),
SUMIFS([1]db!$H:$H,[1]db!$J:$J,'Tabel 1'!$K7,[1]db!$G:$G,'Tabel 1'!E$26),
SUMIFS([1]db!$H:$H,[1]db!$J:$J,'Tabel 1'!$K7,[1]db!$G:$G,'Tabel 1'!E$27),
SUMIFS([1]db!$H:$H,[1]db!$J:$J,'Tabel 1'!$K7,[1]db!$G:$G,'Tabel 1'!E$28),
SUMIFS([1]db!$H:$H,[1]db!$J:$J,'Tabel 1'!$K7,[1]db!$G:$G,'Tabel 1'!E$29),
SUMIFS([1]db!$H:$H,[1]db!$J:$J,'Tabel 1'!$K7,[1]db!$G:$G,'Tabel 1'!E$30))</f>
        <v>9</v>
      </c>
      <c r="F7" s="30">
        <f>SUM(
SUMIFS([1]db!$H:$H,[1]db!$J:$J,'Tabel 1'!$K7,[1]db!$G:$G,'Tabel 1'!F$23),
SUMIFS([1]db!$H:$H,[1]db!$J:$J,'Tabel 1'!$K7,[1]db!$G:$G,'Tabel 1'!F$24),
SUMIFS([1]db!$H:$H,[1]db!$J:$J,'Tabel 1'!$K7,[1]db!$G:$G,'Tabel 1'!F$25),
SUMIFS([1]db!$H:$H,[1]db!$J:$J,'Tabel 1'!$K7,[1]db!$G:$G,'Tabel 1'!F$26),
SUMIFS([1]db!$H:$H,[1]db!$J:$J,'Tabel 1'!$K7,[1]db!$G:$G,'Tabel 1'!F$27),
SUMIFS([1]db!$H:$H,[1]db!$J:$J,'Tabel 1'!$K7,[1]db!$G:$G,'Tabel 1'!F$28),
SUMIFS([1]db!$H:$H,[1]db!$J:$J,'Tabel 1'!$K7,[1]db!$G:$G,'Tabel 1'!F$29),
SUMIFS([1]db!$H:$H,[1]db!$J:$J,'Tabel 1'!$K7,[1]db!$G:$G,'Tabel 1'!F$30))</f>
        <v>42</v>
      </c>
      <c r="G7" s="30">
        <f>SUM(
SUMIFS([1]db!$H:$H,[1]db!$J:$J,'Tabel 1'!$K7,[1]db!$G:$G,'Tabel 1'!G$23),
SUMIFS([1]db!$H:$H,[1]db!$J:$J,'Tabel 1'!$K7,[1]db!$G:$G,'Tabel 1'!G$24),
SUMIFS([1]db!$H:$H,[1]db!$J:$J,'Tabel 1'!$K7,[1]db!$G:$G,'Tabel 1'!G$25),
SUMIFS([1]db!$H:$H,[1]db!$J:$J,'Tabel 1'!$K7,[1]db!$G:$G,'Tabel 1'!G$26),
SUMIFS([1]db!$H:$H,[1]db!$J:$J,'Tabel 1'!$K7,[1]db!$G:$G,'Tabel 1'!G$27),
SUMIFS([1]db!$H:$H,[1]db!$J:$J,'Tabel 1'!$K7,[1]db!$G:$G,'Tabel 1'!G$28),
SUMIFS([1]db!$H:$H,[1]db!$J:$J,'Tabel 1'!$K7,[1]db!$G:$G,'Tabel 1'!G$29),
SUMIFS([1]db!$H:$H,[1]db!$J:$J,'Tabel 1'!$K7,[1]db!$G:$G,'Tabel 1'!G$30))</f>
        <v>37</v>
      </c>
      <c r="H7" s="30">
        <f>SUM(
SUMIFS([1]db!$H:$H,[1]db!$J:$J,'Tabel 1'!$K7,[1]db!$G:$G,'Tabel 1'!H$23),
SUMIFS([1]db!$H:$H,[1]db!$J:$J,'Tabel 1'!$K7,[1]db!$G:$G,'Tabel 1'!H$24),
SUMIFS([1]db!$H:$H,[1]db!$J:$J,'Tabel 1'!$K7,[1]db!$G:$G,'Tabel 1'!H$25),
SUMIFS([1]db!$H:$H,[1]db!$J:$J,'Tabel 1'!$K7,[1]db!$G:$G,'Tabel 1'!H$26),
SUMIFS([1]db!$H:$H,[1]db!$J:$J,'Tabel 1'!$K7,[1]db!$G:$G,'Tabel 1'!H$27),
SUMIFS([1]db!$H:$H,[1]db!$J:$J,'Tabel 1'!$K7,[1]db!$G:$G,'Tabel 1'!H$28),
SUMIFS([1]db!$H:$H,[1]db!$J:$J,'Tabel 1'!$K7,[1]db!$G:$G,'Tabel 1'!H$29),
SUMIFS([1]db!$H:$H,[1]db!$J:$J,'Tabel 1'!$K7,[1]db!$G:$G,'Tabel 1'!H$30))</f>
        <v>4</v>
      </c>
      <c r="I7" s="31">
        <f>SUM(
SUMIFS([1]db!$H:$H,[1]db!$J:$J,'Tabel 1'!$K7,[1]db!$G:$G,'Tabel 1'!I$23),
SUMIFS([1]db!$H:$H,[1]db!$J:$J,'Tabel 1'!$K7,[1]db!$G:$G,'Tabel 1'!I$24),
SUMIFS([1]db!$H:$H,[1]db!$J:$J,'Tabel 1'!$K7,[1]db!$G:$G,'Tabel 1'!I$25),
SUMIFS([1]db!$H:$H,[1]db!$J:$J,'Tabel 1'!$K7,[1]db!$G:$G,'Tabel 1'!I$26),
SUMIFS([1]db!$H:$H,[1]db!$J:$J,'Tabel 1'!$K7,[1]db!$G:$G,'Tabel 1'!I$27),
SUMIFS([1]db!$H:$H,[1]db!$J:$J,'Tabel 1'!$K7,[1]db!$G:$G,'Tabel 1'!I$28),
SUMIFS([1]db!$H:$H,[1]db!$J:$J,'Tabel 1'!$K7,[1]db!$G:$G,'Tabel 1'!I$29),
SUMIFS([1]db!$H:$H,[1]db!$J:$J,'Tabel 1'!$K7,[1]db!$G:$G,'Tabel 1'!I$30))</f>
        <v>2</v>
      </c>
      <c r="K7" s="27">
        <v>1</v>
      </c>
      <c r="L7" s="27" t="str">
        <f>VLOOKUP(K7,[1]db!$AC:$AK,4,FALSE)</f>
        <v>Karimun</v>
      </c>
      <c r="M7" s="27"/>
    </row>
    <row r="8" spans="2:13" x14ac:dyDescent="0.3">
      <c r="B8" s="32" t="s">
        <v>10</v>
      </c>
      <c r="C8" s="33"/>
      <c r="D8" s="33"/>
      <c r="E8" s="34">
        <f>SUM(
SUMIFS([1]db!$H:$H,[1]db!$J:$J,'Tabel 1'!$K8,[1]db!$G:$G,'Tabel 1'!E$23),
SUMIFS([1]db!$H:$H,[1]db!$J:$J,'Tabel 1'!$K8,[1]db!$G:$G,'Tabel 1'!E$24),
SUMIFS([1]db!$H:$H,[1]db!$J:$J,'Tabel 1'!$K8,[1]db!$G:$G,'Tabel 1'!E$25),
SUMIFS([1]db!$H:$H,[1]db!$J:$J,'Tabel 1'!$K8,[1]db!$G:$G,'Tabel 1'!E$26),
SUMIFS([1]db!$H:$H,[1]db!$J:$J,'Tabel 1'!$K8,[1]db!$G:$G,'Tabel 1'!E$27),
SUMIFS([1]db!$H:$H,[1]db!$J:$J,'Tabel 1'!$K8,[1]db!$G:$G,'Tabel 1'!E$28),
SUMIFS([1]db!$H:$H,[1]db!$J:$J,'Tabel 1'!$K8,[1]db!$G:$G,'Tabel 1'!E$29),
SUMIFS([1]db!$H:$H,[1]db!$J:$J,'Tabel 1'!$K8,[1]db!$G:$G,'Tabel 1'!E$30))</f>
        <v>36</v>
      </c>
      <c r="F8" s="34">
        <f>SUM(
SUMIFS([1]db!$H:$H,[1]db!$J:$J,'Tabel 1'!$K8,[1]db!$G:$G,'Tabel 1'!F$23),
SUMIFS([1]db!$H:$H,[1]db!$J:$J,'Tabel 1'!$K8,[1]db!$G:$G,'Tabel 1'!F$24),
SUMIFS([1]db!$H:$H,[1]db!$J:$J,'Tabel 1'!$K8,[1]db!$G:$G,'Tabel 1'!F$25),
SUMIFS([1]db!$H:$H,[1]db!$J:$J,'Tabel 1'!$K8,[1]db!$G:$G,'Tabel 1'!F$26),
SUMIFS([1]db!$H:$H,[1]db!$J:$J,'Tabel 1'!$K8,[1]db!$G:$G,'Tabel 1'!F$27),
SUMIFS([1]db!$H:$H,[1]db!$J:$J,'Tabel 1'!$K8,[1]db!$G:$G,'Tabel 1'!F$28),
SUMIFS([1]db!$H:$H,[1]db!$J:$J,'Tabel 1'!$K8,[1]db!$G:$G,'Tabel 1'!F$29),
SUMIFS([1]db!$H:$H,[1]db!$J:$J,'Tabel 1'!$K8,[1]db!$G:$G,'Tabel 1'!F$30))</f>
        <v>32</v>
      </c>
      <c r="G8" s="34">
        <f>SUM(
SUMIFS([1]db!$H:$H,[1]db!$J:$J,'Tabel 1'!$K8,[1]db!$G:$G,'Tabel 1'!G$23),
SUMIFS([1]db!$H:$H,[1]db!$J:$J,'Tabel 1'!$K8,[1]db!$G:$G,'Tabel 1'!G$24),
SUMIFS([1]db!$H:$H,[1]db!$J:$J,'Tabel 1'!$K8,[1]db!$G:$G,'Tabel 1'!G$25),
SUMIFS([1]db!$H:$H,[1]db!$J:$J,'Tabel 1'!$K8,[1]db!$G:$G,'Tabel 1'!G$26),
SUMIFS([1]db!$H:$H,[1]db!$J:$J,'Tabel 1'!$K8,[1]db!$G:$G,'Tabel 1'!G$27),
SUMIFS([1]db!$H:$H,[1]db!$J:$J,'Tabel 1'!$K8,[1]db!$G:$G,'Tabel 1'!G$28),
SUMIFS([1]db!$H:$H,[1]db!$J:$J,'Tabel 1'!$K8,[1]db!$G:$G,'Tabel 1'!G$29),
SUMIFS([1]db!$H:$H,[1]db!$J:$J,'Tabel 1'!$K8,[1]db!$G:$G,'Tabel 1'!G$30))</f>
        <v>48</v>
      </c>
      <c r="H8" s="34">
        <f>SUM(
SUMIFS([1]db!$H:$H,[1]db!$J:$J,'Tabel 1'!$K8,[1]db!$G:$G,'Tabel 1'!H$23),
SUMIFS([1]db!$H:$H,[1]db!$J:$J,'Tabel 1'!$K8,[1]db!$G:$G,'Tabel 1'!H$24),
SUMIFS([1]db!$H:$H,[1]db!$J:$J,'Tabel 1'!$K8,[1]db!$G:$G,'Tabel 1'!H$25),
SUMIFS([1]db!$H:$H,[1]db!$J:$J,'Tabel 1'!$K8,[1]db!$G:$G,'Tabel 1'!H$26),
SUMIFS([1]db!$H:$H,[1]db!$J:$J,'Tabel 1'!$K8,[1]db!$G:$G,'Tabel 1'!H$27),
SUMIFS([1]db!$H:$H,[1]db!$J:$J,'Tabel 1'!$K8,[1]db!$G:$G,'Tabel 1'!H$28),
SUMIFS([1]db!$H:$H,[1]db!$J:$J,'Tabel 1'!$K8,[1]db!$G:$G,'Tabel 1'!H$29),
SUMIFS([1]db!$H:$H,[1]db!$J:$J,'Tabel 1'!$K8,[1]db!$G:$G,'Tabel 1'!H$30))</f>
        <v>9</v>
      </c>
      <c r="I8" s="35">
        <f>SUM(
SUMIFS([1]db!$H:$H,[1]db!$J:$J,'Tabel 1'!$K8,[1]db!$G:$G,'Tabel 1'!I$23),
SUMIFS([1]db!$H:$H,[1]db!$J:$J,'Tabel 1'!$K8,[1]db!$G:$G,'Tabel 1'!I$24),
SUMIFS([1]db!$H:$H,[1]db!$J:$J,'Tabel 1'!$K8,[1]db!$G:$G,'Tabel 1'!I$25),
SUMIFS([1]db!$H:$H,[1]db!$J:$J,'Tabel 1'!$K8,[1]db!$G:$G,'Tabel 1'!I$26),
SUMIFS([1]db!$H:$H,[1]db!$J:$J,'Tabel 1'!$K8,[1]db!$G:$G,'Tabel 1'!I$27),
SUMIFS([1]db!$H:$H,[1]db!$J:$J,'Tabel 1'!$K8,[1]db!$G:$G,'Tabel 1'!I$28),
SUMIFS([1]db!$H:$H,[1]db!$J:$J,'Tabel 1'!$K8,[1]db!$G:$G,'Tabel 1'!I$29),
SUMIFS([1]db!$H:$H,[1]db!$J:$J,'Tabel 1'!$K8,[1]db!$G:$G,'Tabel 1'!I$30))</f>
        <v>2</v>
      </c>
      <c r="K8" s="27">
        <v>2</v>
      </c>
      <c r="L8" s="27" t="str">
        <f>VLOOKUP(K8,[1]db!$AC:$AK,4,FALSE)</f>
        <v>Meral</v>
      </c>
      <c r="M8" s="27"/>
    </row>
    <row r="9" spans="2:13" x14ac:dyDescent="0.3">
      <c r="B9" s="32" t="s">
        <v>11</v>
      </c>
      <c r="C9" s="33"/>
      <c r="D9" s="33"/>
      <c r="E9" s="34">
        <f>SUM(
SUMIFS([1]db!$H:$H,[1]db!$J:$J,'Tabel 1'!$K9,[1]db!$G:$G,'Tabel 1'!E$23),
SUMIFS([1]db!$H:$H,[1]db!$J:$J,'Tabel 1'!$K9,[1]db!$G:$G,'Tabel 1'!E$24),
SUMIFS([1]db!$H:$H,[1]db!$J:$J,'Tabel 1'!$K9,[1]db!$G:$G,'Tabel 1'!E$25),
SUMIFS([1]db!$H:$H,[1]db!$J:$J,'Tabel 1'!$K9,[1]db!$G:$G,'Tabel 1'!E$26),
SUMIFS([1]db!$H:$H,[1]db!$J:$J,'Tabel 1'!$K9,[1]db!$G:$G,'Tabel 1'!E$27),
SUMIFS([1]db!$H:$H,[1]db!$J:$J,'Tabel 1'!$K9,[1]db!$G:$G,'Tabel 1'!E$28),
SUMIFS([1]db!$H:$H,[1]db!$J:$J,'Tabel 1'!$K9,[1]db!$G:$G,'Tabel 1'!E$29),
SUMIFS([1]db!$H:$H,[1]db!$J:$J,'Tabel 1'!$K9,[1]db!$G:$G,'Tabel 1'!E$30))</f>
        <v>92</v>
      </c>
      <c r="F9" s="34">
        <f>SUM(
SUMIFS([1]db!$H:$H,[1]db!$J:$J,'Tabel 1'!$K9,[1]db!$G:$G,'Tabel 1'!F$23),
SUMIFS([1]db!$H:$H,[1]db!$J:$J,'Tabel 1'!$K9,[1]db!$G:$G,'Tabel 1'!F$24),
SUMIFS([1]db!$H:$H,[1]db!$J:$J,'Tabel 1'!$K9,[1]db!$G:$G,'Tabel 1'!F$25),
SUMIFS([1]db!$H:$H,[1]db!$J:$J,'Tabel 1'!$K9,[1]db!$G:$G,'Tabel 1'!F$26),
SUMIFS([1]db!$H:$H,[1]db!$J:$J,'Tabel 1'!$K9,[1]db!$G:$G,'Tabel 1'!F$27),
SUMIFS([1]db!$H:$H,[1]db!$J:$J,'Tabel 1'!$K9,[1]db!$G:$G,'Tabel 1'!F$28),
SUMIFS([1]db!$H:$H,[1]db!$J:$J,'Tabel 1'!$K9,[1]db!$G:$G,'Tabel 1'!F$29),
SUMIFS([1]db!$H:$H,[1]db!$J:$J,'Tabel 1'!$K9,[1]db!$G:$G,'Tabel 1'!F$30))</f>
        <v>307</v>
      </c>
      <c r="G9" s="34">
        <f>SUM(
SUMIFS([1]db!$H:$H,[1]db!$J:$J,'Tabel 1'!$K9,[1]db!$G:$G,'Tabel 1'!G$23),
SUMIFS([1]db!$H:$H,[1]db!$J:$J,'Tabel 1'!$K9,[1]db!$G:$G,'Tabel 1'!G$24),
SUMIFS([1]db!$H:$H,[1]db!$J:$J,'Tabel 1'!$K9,[1]db!$G:$G,'Tabel 1'!G$25),
SUMIFS([1]db!$H:$H,[1]db!$J:$J,'Tabel 1'!$K9,[1]db!$G:$G,'Tabel 1'!G$26),
SUMIFS([1]db!$H:$H,[1]db!$J:$J,'Tabel 1'!$K9,[1]db!$G:$G,'Tabel 1'!G$27),
SUMIFS([1]db!$H:$H,[1]db!$J:$J,'Tabel 1'!$K9,[1]db!$G:$G,'Tabel 1'!G$28),
SUMIFS([1]db!$H:$H,[1]db!$J:$J,'Tabel 1'!$K9,[1]db!$G:$G,'Tabel 1'!G$29),
SUMIFS([1]db!$H:$H,[1]db!$J:$J,'Tabel 1'!$K9,[1]db!$G:$G,'Tabel 1'!G$30))</f>
        <v>73</v>
      </c>
      <c r="H9" s="34">
        <f>SUM(
SUMIFS([1]db!$H:$H,[1]db!$J:$J,'Tabel 1'!$K9,[1]db!$G:$G,'Tabel 1'!H$23),
SUMIFS([1]db!$H:$H,[1]db!$J:$J,'Tabel 1'!$K9,[1]db!$G:$G,'Tabel 1'!H$24),
SUMIFS([1]db!$H:$H,[1]db!$J:$J,'Tabel 1'!$K9,[1]db!$G:$G,'Tabel 1'!H$25),
SUMIFS([1]db!$H:$H,[1]db!$J:$J,'Tabel 1'!$K9,[1]db!$G:$G,'Tabel 1'!H$26),
SUMIFS([1]db!$H:$H,[1]db!$J:$J,'Tabel 1'!$K9,[1]db!$G:$G,'Tabel 1'!H$27),
SUMIFS([1]db!$H:$H,[1]db!$J:$J,'Tabel 1'!$K9,[1]db!$G:$G,'Tabel 1'!H$28),
SUMIFS([1]db!$H:$H,[1]db!$J:$J,'Tabel 1'!$K9,[1]db!$G:$G,'Tabel 1'!H$29),
SUMIFS([1]db!$H:$H,[1]db!$J:$J,'Tabel 1'!$K9,[1]db!$G:$G,'Tabel 1'!H$30))</f>
        <v>51</v>
      </c>
      <c r="I9" s="35">
        <f>SUM(
SUMIFS([1]db!$H:$H,[1]db!$J:$J,'Tabel 1'!$K9,[1]db!$G:$G,'Tabel 1'!I$23),
SUMIFS([1]db!$H:$H,[1]db!$J:$J,'Tabel 1'!$K9,[1]db!$G:$G,'Tabel 1'!I$24),
SUMIFS([1]db!$H:$H,[1]db!$J:$J,'Tabel 1'!$K9,[1]db!$G:$G,'Tabel 1'!I$25),
SUMIFS([1]db!$H:$H,[1]db!$J:$J,'Tabel 1'!$K9,[1]db!$G:$G,'Tabel 1'!I$26),
SUMIFS([1]db!$H:$H,[1]db!$J:$J,'Tabel 1'!$K9,[1]db!$G:$G,'Tabel 1'!I$27),
SUMIFS([1]db!$H:$H,[1]db!$J:$J,'Tabel 1'!$K9,[1]db!$G:$G,'Tabel 1'!I$28),
SUMIFS([1]db!$H:$H,[1]db!$J:$J,'Tabel 1'!$K9,[1]db!$G:$G,'Tabel 1'!I$29),
SUMIFS([1]db!$H:$H,[1]db!$J:$J,'Tabel 1'!$K9,[1]db!$G:$G,'Tabel 1'!I$30))</f>
        <v>15</v>
      </c>
      <c r="K9" s="27">
        <v>4</v>
      </c>
      <c r="L9" s="27" t="str">
        <f>VLOOKUP(K9,[1]db!$AC:$AK,4,FALSE)</f>
        <v>Tebing</v>
      </c>
      <c r="M9" s="27"/>
    </row>
    <row r="10" spans="2:13" x14ac:dyDescent="0.3">
      <c r="B10" s="32" t="s">
        <v>12</v>
      </c>
      <c r="C10" s="33"/>
      <c r="D10" s="33"/>
      <c r="E10" s="34">
        <f>SUM(
SUMIFS([1]db!$H:$H,[1]db!$J:$J,'Tabel 1'!$K10,[1]db!$G:$G,'Tabel 1'!E$23),
SUMIFS([1]db!$H:$H,[1]db!$J:$J,'Tabel 1'!$K10,[1]db!$G:$G,'Tabel 1'!E$24),
SUMIFS([1]db!$H:$H,[1]db!$J:$J,'Tabel 1'!$K10,[1]db!$G:$G,'Tabel 1'!E$25),
SUMIFS([1]db!$H:$H,[1]db!$J:$J,'Tabel 1'!$K10,[1]db!$G:$G,'Tabel 1'!E$26),
SUMIFS([1]db!$H:$H,[1]db!$J:$J,'Tabel 1'!$K10,[1]db!$G:$G,'Tabel 1'!E$27),
SUMIFS([1]db!$H:$H,[1]db!$J:$J,'Tabel 1'!$K10,[1]db!$G:$G,'Tabel 1'!E$28),
SUMIFS([1]db!$H:$H,[1]db!$J:$J,'Tabel 1'!$K10,[1]db!$G:$G,'Tabel 1'!E$29),
SUMIFS([1]db!$H:$H,[1]db!$J:$J,'Tabel 1'!$K10,[1]db!$G:$G,'Tabel 1'!E$30))</f>
        <v>12</v>
      </c>
      <c r="F10" s="34">
        <f>SUM(
SUMIFS([1]db!$H:$H,[1]db!$J:$J,'Tabel 1'!$K10,[1]db!$G:$G,'Tabel 1'!F$23),
SUMIFS([1]db!$H:$H,[1]db!$J:$J,'Tabel 1'!$K10,[1]db!$G:$G,'Tabel 1'!F$24),
SUMIFS([1]db!$H:$H,[1]db!$J:$J,'Tabel 1'!$K10,[1]db!$G:$G,'Tabel 1'!F$25),
SUMIFS([1]db!$H:$H,[1]db!$J:$J,'Tabel 1'!$K10,[1]db!$G:$G,'Tabel 1'!F$26),
SUMIFS([1]db!$H:$H,[1]db!$J:$J,'Tabel 1'!$K10,[1]db!$G:$G,'Tabel 1'!F$27),
SUMIFS([1]db!$H:$H,[1]db!$J:$J,'Tabel 1'!$K10,[1]db!$G:$G,'Tabel 1'!F$28),
SUMIFS([1]db!$H:$H,[1]db!$J:$J,'Tabel 1'!$K10,[1]db!$G:$G,'Tabel 1'!F$29),
SUMIFS([1]db!$H:$H,[1]db!$J:$J,'Tabel 1'!$K10,[1]db!$G:$G,'Tabel 1'!F$30))</f>
        <v>70</v>
      </c>
      <c r="G10" s="34">
        <f>SUM(
SUMIFS([1]db!$H:$H,[1]db!$J:$J,'Tabel 1'!$K10,[1]db!$G:$G,'Tabel 1'!G$23),
SUMIFS([1]db!$H:$H,[1]db!$J:$J,'Tabel 1'!$K10,[1]db!$G:$G,'Tabel 1'!G$24),
SUMIFS([1]db!$H:$H,[1]db!$J:$J,'Tabel 1'!$K10,[1]db!$G:$G,'Tabel 1'!G$25),
SUMIFS([1]db!$H:$H,[1]db!$J:$J,'Tabel 1'!$K10,[1]db!$G:$G,'Tabel 1'!G$26),
SUMIFS([1]db!$H:$H,[1]db!$J:$J,'Tabel 1'!$K10,[1]db!$G:$G,'Tabel 1'!G$27),
SUMIFS([1]db!$H:$H,[1]db!$J:$J,'Tabel 1'!$K10,[1]db!$G:$G,'Tabel 1'!G$28),
SUMIFS([1]db!$H:$H,[1]db!$J:$J,'Tabel 1'!$K10,[1]db!$G:$G,'Tabel 1'!G$29),
SUMIFS([1]db!$H:$H,[1]db!$J:$J,'Tabel 1'!$K10,[1]db!$G:$G,'Tabel 1'!G$30))</f>
        <v>50</v>
      </c>
      <c r="H10" s="34">
        <f>SUM(
SUMIFS([1]db!$H:$H,[1]db!$J:$J,'Tabel 1'!$K10,[1]db!$G:$G,'Tabel 1'!H$23),
SUMIFS([1]db!$H:$H,[1]db!$J:$J,'Tabel 1'!$K10,[1]db!$G:$G,'Tabel 1'!H$24),
SUMIFS([1]db!$H:$H,[1]db!$J:$J,'Tabel 1'!$K10,[1]db!$G:$G,'Tabel 1'!H$25),
SUMIFS([1]db!$H:$H,[1]db!$J:$J,'Tabel 1'!$K10,[1]db!$G:$G,'Tabel 1'!H$26),
SUMIFS([1]db!$H:$H,[1]db!$J:$J,'Tabel 1'!$K10,[1]db!$G:$G,'Tabel 1'!H$27),
SUMIFS([1]db!$H:$H,[1]db!$J:$J,'Tabel 1'!$K10,[1]db!$G:$G,'Tabel 1'!H$28),
SUMIFS([1]db!$H:$H,[1]db!$J:$J,'Tabel 1'!$K10,[1]db!$G:$G,'Tabel 1'!H$29),
SUMIFS([1]db!$H:$H,[1]db!$J:$J,'Tabel 1'!$K10,[1]db!$G:$G,'Tabel 1'!H$30))</f>
        <v>9</v>
      </c>
      <c r="I10" s="35">
        <f>SUM(
SUMIFS([1]db!$H:$H,[1]db!$J:$J,'Tabel 1'!$K10,[1]db!$G:$G,'Tabel 1'!I$23),
SUMIFS([1]db!$H:$H,[1]db!$J:$J,'Tabel 1'!$K10,[1]db!$G:$G,'Tabel 1'!I$24),
SUMIFS([1]db!$H:$H,[1]db!$J:$J,'Tabel 1'!$K10,[1]db!$G:$G,'Tabel 1'!I$25),
SUMIFS([1]db!$H:$H,[1]db!$J:$J,'Tabel 1'!$K10,[1]db!$G:$G,'Tabel 1'!I$26),
SUMIFS([1]db!$H:$H,[1]db!$J:$J,'Tabel 1'!$K10,[1]db!$G:$G,'Tabel 1'!I$27),
SUMIFS([1]db!$H:$H,[1]db!$J:$J,'Tabel 1'!$K10,[1]db!$G:$G,'Tabel 1'!I$28),
SUMIFS([1]db!$H:$H,[1]db!$J:$J,'Tabel 1'!$K10,[1]db!$G:$G,'Tabel 1'!I$29),
SUMIFS([1]db!$H:$H,[1]db!$J:$J,'Tabel 1'!$K10,[1]db!$G:$G,'Tabel 1'!I$30))</f>
        <v>6</v>
      </c>
      <c r="K10" s="27">
        <v>6</v>
      </c>
      <c r="L10" s="27" t="str">
        <f>VLOOKUP(K10,[1]db!$AC:$AK,4,FALSE)</f>
        <v>Kundur</v>
      </c>
      <c r="M10" s="27"/>
    </row>
    <row r="11" spans="2:13" x14ac:dyDescent="0.3">
      <c r="B11" s="32" t="s">
        <v>13</v>
      </c>
      <c r="C11" s="33"/>
      <c r="D11" s="33"/>
      <c r="E11" s="34">
        <f>SUM(
SUMIFS([1]db!$H:$H,[1]db!$J:$J,'Tabel 1'!$K11,[1]db!$G:$G,'Tabel 1'!E$23),
SUMIFS([1]db!$H:$H,[1]db!$J:$J,'Tabel 1'!$K11,[1]db!$G:$G,'Tabel 1'!E$24),
SUMIFS([1]db!$H:$H,[1]db!$J:$J,'Tabel 1'!$K11,[1]db!$G:$G,'Tabel 1'!E$25),
SUMIFS([1]db!$H:$H,[1]db!$J:$J,'Tabel 1'!$K11,[1]db!$G:$G,'Tabel 1'!E$26),
SUMIFS([1]db!$H:$H,[1]db!$J:$J,'Tabel 1'!$K11,[1]db!$G:$G,'Tabel 1'!E$27),
SUMIFS([1]db!$H:$H,[1]db!$J:$J,'Tabel 1'!$K11,[1]db!$G:$G,'Tabel 1'!E$28),
SUMIFS([1]db!$H:$H,[1]db!$J:$J,'Tabel 1'!$K11,[1]db!$G:$G,'Tabel 1'!E$29),
SUMIFS([1]db!$H:$H,[1]db!$J:$J,'Tabel 1'!$K11,[1]db!$G:$G,'Tabel 1'!E$30))</f>
        <v>10</v>
      </c>
      <c r="F11" s="34">
        <f>SUM(
SUMIFS([1]db!$H:$H,[1]db!$J:$J,'Tabel 1'!$K11,[1]db!$G:$G,'Tabel 1'!F$23),
SUMIFS([1]db!$H:$H,[1]db!$J:$J,'Tabel 1'!$K11,[1]db!$G:$G,'Tabel 1'!F$24),
SUMIFS([1]db!$H:$H,[1]db!$J:$J,'Tabel 1'!$K11,[1]db!$G:$G,'Tabel 1'!F$25),
SUMIFS([1]db!$H:$H,[1]db!$J:$J,'Tabel 1'!$K11,[1]db!$G:$G,'Tabel 1'!F$26),
SUMIFS([1]db!$H:$H,[1]db!$J:$J,'Tabel 1'!$K11,[1]db!$G:$G,'Tabel 1'!F$27),
SUMIFS([1]db!$H:$H,[1]db!$J:$J,'Tabel 1'!$K11,[1]db!$G:$G,'Tabel 1'!F$28),
SUMIFS([1]db!$H:$H,[1]db!$J:$J,'Tabel 1'!$K11,[1]db!$G:$G,'Tabel 1'!F$29),
SUMIFS([1]db!$H:$H,[1]db!$J:$J,'Tabel 1'!$K11,[1]db!$G:$G,'Tabel 1'!F$30))</f>
        <v>23</v>
      </c>
      <c r="G11" s="34">
        <f>SUM(
SUMIFS([1]db!$H:$H,[1]db!$J:$J,'Tabel 1'!$K11,[1]db!$G:$G,'Tabel 1'!G$23),
SUMIFS([1]db!$H:$H,[1]db!$J:$J,'Tabel 1'!$K11,[1]db!$G:$G,'Tabel 1'!G$24),
SUMIFS([1]db!$H:$H,[1]db!$J:$J,'Tabel 1'!$K11,[1]db!$G:$G,'Tabel 1'!G$25),
SUMIFS([1]db!$H:$H,[1]db!$J:$J,'Tabel 1'!$K11,[1]db!$G:$G,'Tabel 1'!G$26),
SUMIFS([1]db!$H:$H,[1]db!$J:$J,'Tabel 1'!$K11,[1]db!$G:$G,'Tabel 1'!G$27),
SUMIFS([1]db!$H:$H,[1]db!$J:$J,'Tabel 1'!$K11,[1]db!$G:$G,'Tabel 1'!G$28),
SUMIFS([1]db!$H:$H,[1]db!$J:$J,'Tabel 1'!$K11,[1]db!$G:$G,'Tabel 1'!G$29),
SUMIFS([1]db!$H:$H,[1]db!$J:$J,'Tabel 1'!$K11,[1]db!$G:$G,'Tabel 1'!G$30))</f>
        <v>39</v>
      </c>
      <c r="H11" s="34">
        <f>SUM(
SUMIFS([1]db!$H:$H,[1]db!$J:$J,'Tabel 1'!$K11,[1]db!$G:$G,'Tabel 1'!H$23),
SUMIFS([1]db!$H:$H,[1]db!$J:$J,'Tabel 1'!$K11,[1]db!$G:$G,'Tabel 1'!H$24),
SUMIFS([1]db!$H:$H,[1]db!$J:$J,'Tabel 1'!$K11,[1]db!$G:$G,'Tabel 1'!H$25),
SUMIFS([1]db!$H:$H,[1]db!$J:$J,'Tabel 1'!$K11,[1]db!$G:$G,'Tabel 1'!H$26),
SUMIFS([1]db!$H:$H,[1]db!$J:$J,'Tabel 1'!$K11,[1]db!$G:$G,'Tabel 1'!H$27),
SUMIFS([1]db!$H:$H,[1]db!$J:$J,'Tabel 1'!$K11,[1]db!$G:$G,'Tabel 1'!H$28),
SUMIFS([1]db!$H:$H,[1]db!$J:$J,'Tabel 1'!$K11,[1]db!$G:$G,'Tabel 1'!H$29),
SUMIFS([1]db!$H:$H,[1]db!$J:$J,'Tabel 1'!$K11,[1]db!$G:$G,'Tabel 1'!H$30))</f>
        <v>3</v>
      </c>
      <c r="I11" s="35">
        <f>SUM(
SUMIFS([1]db!$H:$H,[1]db!$J:$J,'Tabel 1'!$K11,[1]db!$G:$G,'Tabel 1'!I$23),
SUMIFS([1]db!$H:$H,[1]db!$J:$J,'Tabel 1'!$K11,[1]db!$G:$G,'Tabel 1'!I$24),
SUMIFS([1]db!$H:$H,[1]db!$J:$J,'Tabel 1'!$K11,[1]db!$G:$G,'Tabel 1'!I$25),
SUMIFS([1]db!$H:$H,[1]db!$J:$J,'Tabel 1'!$K11,[1]db!$G:$G,'Tabel 1'!I$26),
SUMIFS([1]db!$H:$H,[1]db!$J:$J,'Tabel 1'!$K11,[1]db!$G:$G,'Tabel 1'!I$27),
SUMIFS([1]db!$H:$H,[1]db!$J:$J,'Tabel 1'!$K11,[1]db!$G:$G,'Tabel 1'!I$28),
SUMIFS([1]db!$H:$H,[1]db!$J:$J,'Tabel 1'!$K11,[1]db!$G:$G,'Tabel 1'!I$29),
SUMIFS([1]db!$H:$H,[1]db!$J:$J,'Tabel 1'!$K11,[1]db!$G:$G,'Tabel 1'!I$30))</f>
        <v>2</v>
      </c>
      <c r="K11" s="27">
        <v>11</v>
      </c>
      <c r="L11" s="27" t="str">
        <f>VLOOKUP(K11,[1]db!$AC:$AK,4,FALSE)</f>
        <v>Moro</v>
      </c>
      <c r="M11" s="27"/>
    </row>
    <row r="12" spans="2:13" x14ac:dyDescent="0.3">
      <c r="B12" s="32" t="s">
        <v>14</v>
      </c>
      <c r="C12" s="33"/>
      <c r="D12" s="33"/>
      <c r="E12" s="34">
        <f>SUM(
SUMIFS([1]db!$H:$H,[1]db!$J:$J,'Tabel 1'!$K12,[1]db!$G:$G,'Tabel 1'!E$23),
SUMIFS([1]db!$H:$H,[1]db!$J:$J,'Tabel 1'!$K12,[1]db!$G:$G,'Tabel 1'!E$24),
SUMIFS([1]db!$H:$H,[1]db!$J:$J,'Tabel 1'!$K12,[1]db!$G:$G,'Tabel 1'!E$25),
SUMIFS([1]db!$H:$H,[1]db!$J:$J,'Tabel 1'!$K12,[1]db!$G:$G,'Tabel 1'!E$26),
SUMIFS([1]db!$H:$H,[1]db!$J:$J,'Tabel 1'!$K12,[1]db!$G:$G,'Tabel 1'!E$27),
SUMIFS([1]db!$H:$H,[1]db!$J:$J,'Tabel 1'!$K12,[1]db!$G:$G,'Tabel 1'!E$28),
SUMIFS([1]db!$H:$H,[1]db!$J:$J,'Tabel 1'!$K12,[1]db!$G:$G,'Tabel 1'!E$29),
SUMIFS([1]db!$H:$H,[1]db!$J:$J,'Tabel 1'!$K12,[1]db!$G:$G,'Tabel 1'!E$30))</f>
        <v>5</v>
      </c>
      <c r="F12" s="34">
        <f>SUM(
SUMIFS([1]db!$H:$H,[1]db!$J:$J,'Tabel 1'!$K12,[1]db!$G:$G,'Tabel 1'!F$23),
SUMIFS([1]db!$H:$H,[1]db!$J:$J,'Tabel 1'!$K12,[1]db!$G:$G,'Tabel 1'!F$24),
SUMIFS([1]db!$H:$H,[1]db!$J:$J,'Tabel 1'!$K12,[1]db!$G:$G,'Tabel 1'!F$25),
SUMIFS([1]db!$H:$H,[1]db!$J:$J,'Tabel 1'!$K12,[1]db!$G:$G,'Tabel 1'!F$26),
SUMIFS([1]db!$H:$H,[1]db!$J:$J,'Tabel 1'!$K12,[1]db!$G:$G,'Tabel 1'!F$27),
SUMIFS([1]db!$H:$H,[1]db!$J:$J,'Tabel 1'!$K12,[1]db!$G:$G,'Tabel 1'!F$28),
SUMIFS([1]db!$H:$H,[1]db!$J:$J,'Tabel 1'!$K12,[1]db!$G:$G,'Tabel 1'!F$29),
SUMIFS([1]db!$H:$H,[1]db!$J:$J,'Tabel 1'!$K12,[1]db!$G:$G,'Tabel 1'!F$30))</f>
        <v>7</v>
      </c>
      <c r="G12" s="34">
        <f>SUM(
SUMIFS([1]db!$H:$H,[1]db!$J:$J,'Tabel 1'!$K12,[1]db!$G:$G,'Tabel 1'!G$23),
SUMIFS([1]db!$H:$H,[1]db!$J:$J,'Tabel 1'!$K12,[1]db!$G:$G,'Tabel 1'!G$24),
SUMIFS([1]db!$H:$H,[1]db!$J:$J,'Tabel 1'!$K12,[1]db!$G:$G,'Tabel 1'!G$25),
SUMIFS([1]db!$H:$H,[1]db!$J:$J,'Tabel 1'!$K12,[1]db!$G:$G,'Tabel 1'!G$26),
SUMIFS([1]db!$H:$H,[1]db!$J:$J,'Tabel 1'!$K12,[1]db!$G:$G,'Tabel 1'!G$27),
SUMIFS([1]db!$H:$H,[1]db!$J:$J,'Tabel 1'!$K12,[1]db!$G:$G,'Tabel 1'!G$28),
SUMIFS([1]db!$H:$H,[1]db!$J:$J,'Tabel 1'!$K12,[1]db!$G:$G,'Tabel 1'!G$29),
SUMIFS([1]db!$H:$H,[1]db!$J:$J,'Tabel 1'!$K12,[1]db!$G:$G,'Tabel 1'!G$30))</f>
        <v>12</v>
      </c>
      <c r="H12" s="34">
        <f>SUM(
SUMIFS([1]db!$H:$H,[1]db!$J:$J,'Tabel 1'!$K12,[1]db!$G:$G,'Tabel 1'!H$23),
SUMIFS([1]db!$H:$H,[1]db!$J:$J,'Tabel 1'!$K12,[1]db!$G:$G,'Tabel 1'!H$24),
SUMIFS([1]db!$H:$H,[1]db!$J:$J,'Tabel 1'!$K12,[1]db!$G:$G,'Tabel 1'!H$25),
SUMIFS([1]db!$H:$H,[1]db!$J:$J,'Tabel 1'!$K12,[1]db!$G:$G,'Tabel 1'!H$26),
SUMIFS([1]db!$H:$H,[1]db!$J:$J,'Tabel 1'!$K12,[1]db!$G:$G,'Tabel 1'!H$27),
SUMIFS([1]db!$H:$H,[1]db!$J:$J,'Tabel 1'!$K12,[1]db!$G:$G,'Tabel 1'!H$28),
SUMIFS([1]db!$H:$H,[1]db!$J:$J,'Tabel 1'!$K12,[1]db!$G:$G,'Tabel 1'!H$29),
SUMIFS([1]db!$H:$H,[1]db!$J:$J,'Tabel 1'!$K12,[1]db!$G:$G,'Tabel 1'!H$30))</f>
        <v>0</v>
      </c>
      <c r="I12" s="35">
        <f>SUM(
SUMIFS([1]db!$H:$H,[1]db!$J:$J,'Tabel 1'!$K12,[1]db!$G:$G,'Tabel 1'!I$23),
SUMIFS([1]db!$H:$H,[1]db!$J:$J,'Tabel 1'!$K12,[1]db!$G:$G,'Tabel 1'!I$24),
SUMIFS([1]db!$H:$H,[1]db!$J:$J,'Tabel 1'!$K12,[1]db!$G:$G,'Tabel 1'!I$25),
SUMIFS([1]db!$H:$H,[1]db!$J:$J,'Tabel 1'!$K12,[1]db!$G:$G,'Tabel 1'!I$26),
SUMIFS([1]db!$H:$H,[1]db!$J:$J,'Tabel 1'!$K12,[1]db!$G:$G,'Tabel 1'!I$27),
SUMIFS([1]db!$H:$H,[1]db!$J:$J,'Tabel 1'!$K12,[1]db!$G:$G,'Tabel 1'!I$28),
SUMIFS([1]db!$H:$H,[1]db!$J:$J,'Tabel 1'!$K12,[1]db!$G:$G,'Tabel 1'!I$29),
SUMIFS([1]db!$H:$H,[1]db!$J:$J,'Tabel 1'!$K12,[1]db!$G:$G,'Tabel 1'!I$30))</f>
        <v>1</v>
      </c>
      <c r="K12" s="27">
        <v>12</v>
      </c>
      <c r="L12" s="27" t="str">
        <f>VLOOKUP(K12,[1]db!$AC:$AK,4,FALSE)</f>
        <v>Durai</v>
      </c>
      <c r="M12" s="27"/>
    </row>
    <row r="13" spans="2:13" x14ac:dyDescent="0.3">
      <c r="B13" s="32" t="s">
        <v>15</v>
      </c>
      <c r="C13" s="33"/>
      <c r="D13" s="33"/>
      <c r="E13" s="34">
        <f>SUM(
SUMIFS([1]db!$H:$H,[1]db!$J:$J,'Tabel 1'!$K13,[1]db!$G:$G,'Tabel 1'!E$23),
SUMIFS([1]db!$H:$H,[1]db!$J:$J,'Tabel 1'!$K13,[1]db!$G:$G,'Tabel 1'!E$24),
SUMIFS([1]db!$H:$H,[1]db!$J:$J,'Tabel 1'!$K13,[1]db!$G:$G,'Tabel 1'!E$25),
SUMIFS([1]db!$H:$H,[1]db!$J:$J,'Tabel 1'!$K13,[1]db!$G:$G,'Tabel 1'!E$26),
SUMIFS([1]db!$H:$H,[1]db!$J:$J,'Tabel 1'!$K13,[1]db!$G:$G,'Tabel 1'!E$27),
SUMIFS([1]db!$H:$H,[1]db!$J:$J,'Tabel 1'!$K13,[1]db!$G:$G,'Tabel 1'!E$28),
SUMIFS([1]db!$H:$H,[1]db!$J:$J,'Tabel 1'!$K13,[1]db!$G:$G,'Tabel 1'!E$29),
SUMIFS([1]db!$H:$H,[1]db!$J:$J,'Tabel 1'!$K13,[1]db!$G:$G,'Tabel 1'!E$30))</f>
        <v>2</v>
      </c>
      <c r="F13" s="34">
        <f>SUM(
SUMIFS([1]db!$H:$H,[1]db!$J:$J,'Tabel 1'!$K13,[1]db!$G:$G,'Tabel 1'!F$23),
SUMIFS([1]db!$H:$H,[1]db!$J:$J,'Tabel 1'!$K13,[1]db!$G:$G,'Tabel 1'!F$24),
SUMIFS([1]db!$H:$H,[1]db!$J:$J,'Tabel 1'!$K13,[1]db!$G:$G,'Tabel 1'!F$25),
SUMIFS([1]db!$H:$H,[1]db!$J:$J,'Tabel 1'!$K13,[1]db!$G:$G,'Tabel 1'!F$26),
SUMIFS([1]db!$H:$H,[1]db!$J:$J,'Tabel 1'!$K13,[1]db!$G:$G,'Tabel 1'!F$27),
SUMIFS([1]db!$H:$H,[1]db!$J:$J,'Tabel 1'!$K13,[1]db!$G:$G,'Tabel 1'!F$28),
SUMIFS([1]db!$H:$H,[1]db!$J:$J,'Tabel 1'!$K13,[1]db!$G:$G,'Tabel 1'!F$29),
SUMIFS([1]db!$H:$H,[1]db!$J:$J,'Tabel 1'!$K13,[1]db!$G:$G,'Tabel 1'!F$30))</f>
        <v>10</v>
      </c>
      <c r="G13" s="34">
        <f>SUM(
SUMIFS([1]db!$H:$H,[1]db!$J:$J,'Tabel 1'!$K13,[1]db!$G:$G,'Tabel 1'!G$23),
SUMIFS([1]db!$H:$H,[1]db!$J:$J,'Tabel 1'!$K13,[1]db!$G:$G,'Tabel 1'!G$24),
SUMIFS([1]db!$H:$H,[1]db!$J:$J,'Tabel 1'!$K13,[1]db!$G:$G,'Tabel 1'!G$25),
SUMIFS([1]db!$H:$H,[1]db!$J:$J,'Tabel 1'!$K13,[1]db!$G:$G,'Tabel 1'!G$26),
SUMIFS([1]db!$H:$H,[1]db!$J:$J,'Tabel 1'!$K13,[1]db!$G:$G,'Tabel 1'!G$27),
SUMIFS([1]db!$H:$H,[1]db!$J:$J,'Tabel 1'!$K13,[1]db!$G:$G,'Tabel 1'!G$28),
SUMIFS([1]db!$H:$H,[1]db!$J:$J,'Tabel 1'!$K13,[1]db!$G:$G,'Tabel 1'!G$29),
SUMIFS([1]db!$H:$H,[1]db!$J:$J,'Tabel 1'!$K13,[1]db!$G:$G,'Tabel 1'!G$30))</f>
        <v>14</v>
      </c>
      <c r="H13" s="34">
        <f>SUM(
SUMIFS([1]db!$H:$H,[1]db!$J:$J,'Tabel 1'!$K13,[1]db!$G:$G,'Tabel 1'!H$23),
SUMIFS([1]db!$H:$H,[1]db!$J:$J,'Tabel 1'!$K13,[1]db!$G:$G,'Tabel 1'!H$24),
SUMIFS([1]db!$H:$H,[1]db!$J:$J,'Tabel 1'!$K13,[1]db!$G:$G,'Tabel 1'!H$25),
SUMIFS([1]db!$H:$H,[1]db!$J:$J,'Tabel 1'!$K13,[1]db!$G:$G,'Tabel 1'!H$26),
SUMIFS([1]db!$H:$H,[1]db!$J:$J,'Tabel 1'!$K13,[1]db!$G:$G,'Tabel 1'!H$27),
SUMIFS([1]db!$H:$H,[1]db!$J:$J,'Tabel 1'!$K13,[1]db!$G:$G,'Tabel 1'!H$28),
SUMIFS([1]db!$H:$H,[1]db!$J:$J,'Tabel 1'!$K13,[1]db!$G:$G,'Tabel 1'!H$29),
SUMIFS([1]db!$H:$H,[1]db!$J:$J,'Tabel 1'!$K13,[1]db!$G:$G,'Tabel 1'!H$30))</f>
        <v>2</v>
      </c>
      <c r="I13" s="35">
        <f>SUM(
SUMIFS([1]db!$H:$H,[1]db!$J:$J,'Tabel 1'!$K13,[1]db!$G:$G,'Tabel 1'!I$23),
SUMIFS([1]db!$H:$H,[1]db!$J:$J,'Tabel 1'!$K13,[1]db!$G:$G,'Tabel 1'!I$24),
SUMIFS([1]db!$H:$H,[1]db!$J:$J,'Tabel 1'!$K13,[1]db!$G:$G,'Tabel 1'!I$25),
SUMIFS([1]db!$H:$H,[1]db!$J:$J,'Tabel 1'!$K13,[1]db!$G:$G,'Tabel 1'!I$26),
SUMIFS([1]db!$H:$H,[1]db!$J:$J,'Tabel 1'!$K13,[1]db!$G:$G,'Tabel 1'!I$27),
SUMIFS([1]db!$H:$H,[1]db!$J:$J,'Tabel 1'!$K13,[1]db!$G:$G,'Tabel 1'!I$28),
SUMIFS([1]db!$H:$H,[1]db!$J:$J,'Tabel 1'!$K13,[1]db!$G:$G,'Tabel 1'!I$29),
SUMIFS([1]db!$H:$H,[1]db!$J:$J,'Tabel 1'!$K13,[1]db!$G:$G,'Tabel 1'!I$30))</f>
        <v>1</v>
      </c>
      <c r="K13" s="27">
        <v>5</v>
      </c>
      <c r="L13" s="27" t="str">
        <f>VLOOKUP(K13,[1]db!$AC:$AK,4,FALSE)</f>
        <v>Buru</v>
      </c>
      <c r="M13" s="27"/>
    </row>
    <row r="14" spans="2:13" x14ac:dyDescent="0.3">
      <c r="B14" s="32" t="s">
        <v>16</v>
      </c>
      <c r="C14" s="33"/>
      <c r="D14" s="33"/>
      <c r="E14" s="34">
        <f>SUM(
SUMIFS([1]db!$H:$H,[1]db!$J:$J,'Tabel 1'!$K14,[1]db!$G:$G,'Tabel 1'!E$23),
SUMIFS([1]db!$H:$H,[1]db!$J:$J,'Tabel 1'!$K14,[1]db!$G:$G,'Tabel 1'!E$24),
SUMIFS([1]db!$H:$H,[1]db!$J:$J,'Tabel 1'!$K14,[1]db!$G:$G,'Tabel 1'!E$25),
SUMIFS([1]db!$H:$H,[1]db!$J:$J,'Tabel 1'!$K14,[1]db!$G:$G,'Tabel 1'!E$26),
SUMIFS([1]db!$H:$H,[1]db!$J:$J,'Tabel 1'!$K14,[1]db!$G:$G,'Tabel 1'!E$27),
SUMIFS([1]db!$H:$H,[1]db!$J:$J,'Tabel 1'!$K14,[1]db!$G:$G,'Tabel 1'!E$28),
SUMIFS([1]db!$H:$H,[1]db!$J:$J,'Tabel 1'!$K14,[1]db!$G:$G,'Tabel 1'!E$29),
SUMIFS([1]db!$H:$H,[1]db!$J:$J,'Tabel 1'!$K14,[1]db!$G:$G,'Tabel 1'!E$30))</f>
        <v>6</v>
      </c>
      <c r="F14" s="34">
        <f>SUM(
SUMIFS([1]db!$H:$H,[1]db!$J:$J,'Tabel 1'!$K14,[1]db!$G:$G,'Tabel 1'!F$23),
SUMIFS([1]db!$H:$H,[1]db!$J:$J,'Tabel 1'!$K14,[1]db!$G:$G,'Tabel 1'!F$24),
SUMIFS([1]db!$H:$H,[1]db!$J:$J,'Tabel 1'!$K14,[1]db!$G:$G,'Tabel 1'!F$25),
SUMIFS([1]db!$H:$H,[1]db!$J:$J,'Tabel 1'!$K14,[1]db!$G:$G,'Tabel 1'!F$26),
SUMIFS([1]db!$H:$H,[1]db!$J:$J,'Tabel 1'!$K14,[1]db!$G:$G,'Tabel 1'!F$27),
SUMIFS([1]db!$H:$H,[1]db!$J:$J,'Tabel 1'!$K14,[1]db!$G:$G,'Tabel 1'!F$28),
SUMIFS([1]db!$H:$H,[1]db!$J:$J,'Tabel 1'!$K14,[1]db!$G:$G,'Tabel 1'!F$29),
SUMIFS([1]db!$H:$H,[1]db!$J:$J,'Tabel 1'!$K14,[1]db!$G:$G,'Tabel 1'!F$30))</f>
        <v>14</v>
      </c>
      <c r="G14" s="34">
        <f>SUM(
SUMIFS([1]db!$H:$H,[1]db!$J:$J,'Tabel 1'!$K14,[1]db!$G:$G,'Tabel 1'!G$23),
SUMIFS([1]db!$H:$H,[1]db!$J:$J,'Tabel 1'!$K14,[1]db!$G:$G,'Tabel 1'!G$24),
SUMIFS([1]db!$H:$H,[1]db!$J:$J,'Tabel 1'!$K14,[1]db!$G:$G,'Tabel 1'!G$25),
SUMIFS([1]db!$H:$H,[1]db!$J:$J,'Tabel 1'!$K14,[1]db!$G:$G,'Tabel 1'!G$26),
SUMIFS([1]db!$H:$H,[1]db!$J:$J,'Tabel 1'!$K14,[1]db!$G:$G,'Tabel 1'!G$27),
SUMIFS([1]db!$H:$H,[1]db!$J:$J,'Tabel 1'!$K14,[1]db!$G:$G,'Tabel 1'!G$28),
SUMIFS([1]db!$H:$H,[1]db!$J:$J,'Tabel 1'!$K14,[1]db!$G:$G,'Tabel 1'!G$29),
SUMIFS([1]db!$H:$H,[1]db!$J:$J,'Tabel 1'!$K14,[1]db!$G:$G,'Tabel 1'!G$30))</f>
        <v>15</v>
      </c>
      <c r="H14" s="34">
        <f>SUM(
SUMIFS([1]db!$H:$H,[1]db!$J:$J,'Tabel 1'!$K14,[1]db!$G:$G,'Tabel 1'!H$23),
SUMIFS([1]db!$H:$H,[1]db!$J:$J,'Tabel 1'!$K14,[1]db!$G:$G,'Tabel 1'!H$24),
SUMIFS([1]db!$H:$H,[1]db!$J:$J,'Tabel 1'!$K14,[1]db!$G:$G,'Tabel 1'!H$25),
SUMIFS([1]db!$H:$H,[1]db!$J:$J,'Tabel 1'!$K14,[1]db!$G:$G,'Tabel 1'!H$26),
SUMIFS([1]db!$H:$H,[1]db!$J:$J,'Tabel 1'!$K14,[1]db!$G:$G,'Tabel 1'!H$27),
SUMIFS([1]db!$H:$H,[1]db!$J:$J,'Tabel 1'!$K14,[1]db!$G:$G,'Tabel 1'!H$28),
SUMIFS([1]db!$H:$H,[1]db!$J:$J,'Tabel 1'!$K14,[1]db!$G:$G,'Tabel 1'!H$29),
SUMIFS([1]db!$H:$H,[1]db!$J:$J,'Tabel 1'!$K14,[1]db!$G:$G,'Tabel 1'!H$30))</f>
        <v>2</v>
      </c>
      <c r="I14" s="35">
        <f>SUM(
SUMIFS([1]db!$H:$H,[1]db!$J:$J,'Tabel 1'!$K14,[1]db!$G:$G,'Tabel 1'!I$23),
SUMIFS([1]db!$H:$H,[1]db!$J:$J,'Tabel 1'!$K14,[1]db!$G:$G,'Tabel 1'!I$24),
SUMIFS([1]db!$H:$H,[1]db!$J:$J,'Tabel 1'!$K14,[1]db!$G:$G,'Tabel 1'!I$25),
SUMIFS([1]db!$H:$H,[1]db!$J:$J,'Tabel 1'!$K14,[1]db!$G:$G,'Tabel 1'!I$26),
SUMIFS([1]db!$H:$H,[1]db!$J:$J,'Tabel 1'!$K14,[1]db!$G:$G,'Tabel 1'!I$27),
SUMIFS([1]db!$H:$H,[1]db!$J:$J,'Tabel 1'!$K14,[1]db!$G:$G,'Tabel 1'!I$28),
SUMIFS([1]db!$H:$H,[1]db!$J:$J,'Tabel 1'!$K14,[1]db!$G:$G,'Tabel 1'!I$29),
SUMIFS([1]db!$H:$H,[1]db!$J:$J,'Tabel 1'!$K14,[1]db!$G:$G,'Tabel 1'!I$30))</f>
        <v>2</v>
      </c>
      <c r="K14" s="27">
        <v>8</v>
      </c>
      <c r="L14" s="27" t="str">
        <f>VLOOKUP(K14,[1]db!$AC:$AK,4,FALSE)</f>
        <v>Kundur Utara</v>
      </c>
      <c r="M14" s="27"/>
    </row>
    <row r="15" spans="2:13" x14ac:dyDescent="0.3">
      <c r="B15" s="32" t="s">
        <v>17</v>
      </c>
      <c r="C15" s="33"/>
      <c r="D15" s="33"/>
      <c r="E15" s="34">
        <f>SUM(
SUMIFS([1]db!$H:$H,[1]db!$J:$J,'Tabel 1'!$K15,[1]db!$G:$G,'Tabel 1'!E$23),
SUMIFS([1]db!$H:$H,[1]db!$J:$J,'Tabel 1'!$K15,[1]db!$G:$G,'Tabel 1'!E$24),
SUMIFS([1]db!$H:$H,[1]db!$J:$J,'Tabel 1'!$K15,[1]db!$G:$G,'Tabel 1'!E$25),
SUMIFS([1]db!$H:$H,[1]db!$J:$J,'Tabel 1'!$K15,[1]db!$G:$G,'Tabel 1'!E$26),
SUMIFS([1]db!$H:$H,[1]db!$J:$J,'Tabel 1'!$K15,[1]db!$G:$G,'Tabel 1'!E$27),
SUMIFS([1]db!$H:$H,[1]db!$J:$J,'Tabel 1'!$K15,[1]db!$G:$G,'Tabel 1'!E$28),
SUMIFS([1]db!$H:$H,[1]db!$J:$J,'Tabel 1'!$K15,[1]db!$G:$G,'Tabel 1'!E$29),
SUMIFS([1]db!$H:$H,[1]db!$J:$J,'Tabel 1'!$K15,[1]db!$G:$G,'Tabel 1'!E$30))</f>
        <v>4</v>
      </c>
      <c r="F15" s="34">
        <f>SUM(
SUMIFS([1]db!$H:$H,[1]db!$J:$J,'Tabel 1'!$K15,[1]db!$G:$G,'Tabel 1'!F$23),
SUMIFS([1]db!$H:$H,[1]db!$J:$J,'Tabel 1'!$K15,[1]db!$G:$G,'Tabel 1'!F$24),
SUMIFS([1]db!$H:$H,[1]db!$J:$J,'Tabel 1'!$K15,[1]db!$G:$G,'Tabel 1'!F$25),
SUMIFS([1]db!$H:$H,[1]db!$J:$J,'Tabel 1'!$K15,[1]db!$G:$G,'Tabel 1'!F$26),
SUMIFS([1]db!$H:$H,[1]db!$J:$J,'Tabel 1'!$K15,[1]db!$G:$G,'Tabel 1'!F$27),
SUMIFS([1]db!$H:$H,[1]db!$J:$J,'Tabel 1'!$K15,[1]db!$G:$G,'Tabel 1'!F$28),
SUMIFS([1]db!$H:$H,[1]db!$J:$J,'Tabel 1'!$K15,[1]db!$G:$G,'Tabel 1'!F$29),
SUMIFS([1]db!$H:$H,[1]db!$J:$J,'Tabel 1'!$K15,[1]db!$G:$G,'Tabel 1'!F$30))</f>
        <v>23</v>
      </c>
      <c r="G15" s="34">
        <f>SUM(
SUMIFS([1]db!$H:$H,[1]db!$J:$J,'Tabel 1'!$K15,[1]db!$G:$G,'Tabel 1'!G$23),
SUMIFS([1]db!$H:$H,[1]db!$J:$J,'Tabel 1'!$K15,[1]db!$G:$G,'Tabel 1'!G$24),
SUMIFS([1]db!$H:$H,[1]db!$J:$J,'Tabel 1'!$K15,[1]db!$G:$G,'Tabel 1'!G$25),
SUMIFS([1]db!$H:$H,[1]db!$J:$J,'Tabel 1'!$K15,[1]db!$G:$G,'Tabel 1'!G$26),
SUMIFS([1]db!$H:$H,[1]db!$J:$J,'Tabel 1'!$K15,[1]db!$G:$G,'Tabel 1'!G$27),
SUMIFS([1]db!$H:$H,[1]db!$J:$J,'Tabel 1'!$K15,[1]db!$G:$G,'Tabel 1'!G$28),
SUMIFS([1]db!$H:$H,[1]db!$J:$J,'Tabel 1'!$K15,[1]db!$G:$G,'Tabel 1'!G$29),
SUMIFS([1]db!$H:$H,[1]db!$J:$J,'Tabel 1'!$K15,[1]db!$G:$G,'Tabel 1'!G$30))</f>
        <v>16</v>
      </c>
      <c r="H15" s="34">
        <f>SUM(
SUMIFS([1]db!$H:$H,[1]db!$J:$J,'Tabel 1'!$K15,[1]db!$G:$G,'Tabel 1'!H$23),
SUMIFS([1]db!$H:$H,[1]db!$J:$J,'Tabel 1'!$K15,[1]db!$G:$G,'Tabel 1'!H$24),
SUMIFS([1]db!$H:$H,[1]db!$J:$J,'Tabel 1'!$K15,[1]db!$G:$G,'Tabel 1'!H$25),
SUMIFS([1]db!$H:$H,[1]db!$J:$J,'Tabel 1'!$K15,[1]db!$G:$G,'Tabel 1'!H$26),
SUMIFS([1]db!$H:$H,[1]db!$J:$J,'Tabel 1'!$K15,[1]db!$G:$G,'Tabel 1'!H$27),
SUMIFS([1]db!$H:$H,[1]db!$J:$J,'Tabel 1'!$K15,[1]db!$G:$G,'Tabel 1'!H$28),
SUMIFS([1]db!$H:$H,[1]db!$J:$J,'Tabel 1'!$K15,[1]db!$G:$G,'Tabel 1'!H$29),
SUMIFS([1]db!$H:$H,[1]db!$J:$J,'Tabel 1'!$K15,[1]db!$G:$G,'Tabel 1'!H$30))</f>
        <v>2</v>
      </c>
      <c r="I15" s="35">
        <f>SUM(
SUMIFS([1]db!$H:$H,[1]db!$J:$J,'Tabel 1'!$K15,[1]db!$G:$G,'Tabel 1'!I$23),
SUMIFS([1]db!$H:$H,[1]db!$J:$J,'Tabel 1'!$K15,[1]db!$G:$G,'Tabel 1'!I$24),
SUMIFS([1]db!$H:$H,[1]db!$J:$J,'Tabel 1'!$K15,[1]db!$G:$G,'Tabel 1'!I$25),
SUMIFS([1]db!$H:$H,[1]db!$J:$J,'Tabel 1'!$K15,[1]db!$G:$G,'Tabel 1'!I$26),
SUMIFS([1]db!$H:$H,[1]db!$J:$J,'Tabel 1'!$K15,[1]db!$G:$G,'Tabel 1'!I$27),
SUMIFS([1]db!$H:$H,[1]db!$J:$J,'Tabel 1'!$K15,[1]db!$G:$G,'Tabel 1'!I$28),
SUMIFS([1]db!$H:$H,[1]db!$J:$J,'Tabel 1'!$K15,[1]db!$G:$G,'Tabel 1'!I$29),
SUMIFS([1]db!$H:$H,[1]db!$J:$J,'Tabel 1'!$K15,[1]db!$G:$G,'Tabel 1'!I$30))</f>
        <v>0</v>
      </c>
      <c r="K15" s="27">
        <v>7</v>
      </c>
      <c r="L15" s="27" t="str">
        <f>VLOOKUP(K15,[1]db!$AC:$AK,4,FALSE)</f>
        <v>Kundur Barat</v>
      </c>
      <c r="M15" s="27"/>
    </row>
    <row r="16" spans="2:13" x14ac:dyDescent="0.3">
      <c r="B16" s="32" t="s">
        <v>18</v>
      </c>
      <c r="C16" s="33"/>
      <c r="D16" s="33"/>
      <c r="E16" s="34">
        <f>SUM(
SUMIFS([1]db!$H:$H,[1]db!$J:$J,'Tabel 1'!$K16,[1]db!$G:$G,'Tabel 1'!E$23),
SUMIFS([1]db!$H:$H,[1]db!$J:$J,'Tabel 1'!$K16,[1]db!$G:$G,'Tabel 1'!E$24),
SUMIFS([1]db!$H:$H,[1]db!$J:$J,'Tabel 1'!$K16,[1]db!$G:$G,'Tabel 1'!E$25),
SUMIFS([1]db!$H:$H,[1]db!$J:$J,'Tabel 1'!$K16,[1]db!$G:$G,'Tabel 1'!E$26),
SUMIFS([1]db!$H:$H,[1]db!$J:$J,'Tabel 1'!$K16,[1]db!$G:$G,'Tabel 1'!E$27),
SUMIFS([1]db!$H:$H,[1]db!$J:$J,'Tabel 1'!$K16,[1]db!$G:$G,'Tabel 1'!E$28),
SUMIFS([1]db!$H:$H,[1]db!$J:$J,'Tabel 1'!$K16,[1]db!$G:$G,'Tabel 1'!E$29),
SUMIFS([1]db!$H:$H,[1]db!$J:$J,'Tabel 1'!$K16,[1]db!$G:$G,'Tabel 1'!E$30))</f>
        <v>6</v>
      </c>
      <c r="F16" s="34">
        <f>SUM(
SUMIFS([1]db!$H:$H,[1]db!$J:$J,'Tabel 1'!$K16,[1]db!$G:$G,'Tabel 1'!F$23),
SUMIFS([1]db!$H:$H,[1]db!$J:$J,'Tabel 1'!$K16,[1]db!$G:$G,'Tabel 1'!F$24),
SUMIFS([1]db!$H:$H,[1]db!$J:$J,'Tabel 1'!$K16,[1]db!$G:$G,'Tabel 1'!F$25),
SUMIFS([1]db!$H:$H,[1]db!$J:$J,'Tabel 1'!$K16,[1]db!$G:$G,'Tabel 1'!F$26),
SUMIFS([1]db!$H:$H,[1]db!$J:$J,'Tabel 1'!$K16,[1]db!$G:$G,'Tabel 1'!F$27),
SUMIFS([1]db!$H:$H,[1]db!$J:$J,'Tabel 1'!$K16,[1]db!$G:$G,'Tabel 1'!F$28),
SUMIFS([1]db!$H:$H,[1]db!$J:$J,'Tabel 1'!$K16,[1]db!$G:$G,'Tabel 1'!F$29),
SUMIFS([1]db!$H:$H,[1]db!$J:$J,'Tabel 1'!$K16,[1]db!$G:$G,'Tabel 1'!F$30))</f>
        <v>6</v>
      </c>
      <c r="G16" s="34">
        <f>SUM(
SUMIFS([1]db!$H:$H,[1]db!$J:$J,'Tabel 1'!$K16,[1]db!$G:$G,'Tabel 1'!G$23),
SUMIFS([1]db!$H:$H,[1]db!$J:$J,'Tabel 1'!$K16,[1]db!$G:$G,'Tabel 1'!G$24),
SUMIFS([1]db!$H:$H,[1]db!$J:$J,'Tabel 1'!$K16,[1]db!$G:$G,'Tabel 1'!G$25),
SUMIFS([1]db!$H:$H,[1]db!$J:$J,'Tabel 1'!$K16,[1]db!$G:$G,'Tabel 1'!G$26),
SUMIFS([1]db!$H:$H,[1]db!$J:$J,'Tabel 1'!$K16,[1]db!$G:$G,'Tabel 1'!G$27),
SUMIFS([1]db!$H:$H,[1]db!$J:$J,'Tabel 1'!$K16,[1]db!$G:$G,'Tabel 1'!G$28),
SUMIFS([1]db!$H:$H,[1]db!$J:$J,'Tabel 1'!$K16,[1]db!$G:$G,'Tabel 1'!G$29),
SUMIFS([1]db!$H:$H,[1]db!$J:$J,'Tabel 1'!$K16,[1]db!$G:$G,'Tabel 1'!G$30))</f>
        <v>30</v>
      </c>
      <c r="H16" s="34">
        <f>SUM(
SUMIFS([1]db!$H:$H,[1]db!$J:$J,'Tabel 1'!$K16,[1]db!$G:$G,'Tabel 1'!H$23),
SUMIFS([1]db!$H:$H,[1]db!$J:$J,'Tabel 1'!$K16,[1]db!$G:$G,'Tabel 1'!H$24),
SUMIFS([1]db!$H:$H,[1]db!$J:$J,'Tabel 1'!$K16,[1]db!$G:$G,'Tabel 1'!H$25),
SUMIFS([1]db!$H:$H,[1]db!$J:$J,'Tabel 1'!$K16,[1]db!$G:$G,'Tabel 1'!H$26),
SUMIFS([1]db!$H:$H,[1]db!$J:$J,'Tabel 1'!$K16,[1]db!$G:$G,'Tabel 1'!H$27),
SUMIFS([1]db!$H:$H,[1]db!$J:$J,'Tabel 1'!$K16,[1]db!$G:$G,'Tabel 1'!H$28),
SUMIFS([1]db!$H:$H,[1]db!$J:$J,'Tabel 1'!$K16,[1]db!$G:$G,'Tabel 1'!H$29),
SUMIFS([1]db!$H:$H,[1]db!$J:$J,'Tabel 1'!$K16,[1]db!$G:$G,'Tabel 1'!H$30))</f>
        <v>2</v>
      </c>
      <c r="I16" s="35">
        <f>SUM(
SUMIFS([1]db!$H:$H,[1]db!$J:$J,'Tabel 1'!$K16,[1]db!$G:$G,'Tabel 1'!I$23),
SUMIFS([1]db!$H:$H,[1]db!$J:$J,'Tabel 1'!$K16,[1]db!$G:$G,'Tabel 1'!I$24),
SUMIFS([1]db!$H:$H,[1]db!$J:$J,'Tabel 1'!$K16,[1]db!$G:$G,'Tabel 1'!I$25),
SUMIFS([1]db!$H:$H,[1]db!$J:$J,'Tabel 1'!$K16,[1]db!$G:$G,'Tabel 1'!I$26),
SUMIFS([1]db!$H:$H,[1]db!$J:$J,'Tabel 1'!$K16,[1]db!$G:$G,'Tabel 1'!I$27),
SUMIFS([1]db!$H:$H,[1]db!$J:$J,'Tabel 1'!$K16,[1]db!$G:$G,'Tabel 1'!I$28),
SUMIFS([1]db!$H:$H,[1]db!$J:$J,'Tabel 1'!$K16,[1]db!$G:$G,'Tabel 1'!I$29),
SUMIFS([1]db!$H:$H,[1]db!$J:$J,'Tabel 1'!$K16,[1]db!$G:$G,'Tabel 1'!I$30))</f>
        <v>3</v>
      </c>
      <c r="K16" s="27">
        <v>3</v>
      </c>
      <c r="L16" s="27" t="str">
        <f>VLOOKUP(K16,[1]db!$AC:$AK,4,FALSE)</f>
        <v>Meral Barat</v>
      </c>
      <c r="M16" s="27"/>
    </row>
    <row r="17" spans="2:13" x14ac:dyDescent="0.3">
      <c r="B17" s="32" t="s">
        <v>19</v>
      </c>
      <c r="C17" s="33"/>
      <c r="D17" s="33"/>
      <c r="E17" s="34">
        <f>SUM(
SUMIFS([1]db!$H:$H,[1]db!$J:$J,'Tabel 1'!$K17,[1]db!$G:$G,'Tabel 1'!E$23),
SUMIFS([1]db!$H:$H,[1]db!$J:$J,'Tabel 1'!$K17,[1]db!$G:$G,'Tabel 1'!E$24),
SUMIFS([1]db!$H:$H,[1]db!$J:$J,'Tabel 1'!$K17,[1]db!$G:$G,'Tabel 1'!E$25),
SUMIFS([1]db!$H:$H,[1]db!$J:$J,'Tabel 1'!$K17,[1]db!$G:$G,'Tabel 1'!E$26),
SUMIFS([1]db!$H:$H,[1]db!$J:$J,'Tabel 1'!$K17,[1]db!$G:$G,'Tabel 1'!E$27),
SUMIFS([1]db!$H:$H,[1]db!$J:$J,'Tabel 1'!$K17,[1]db!$G:$G,'Tabel 1'!E$28),
SUMIFS([1]db!$H:$H,[1]db!$J:$J,'Tabel 1'!$K17,[1]db!$G:$G,'Tabel 1'!E$29),
SUMIFS([1]db!$H:$H,[1]db!$J:$J,'Tabel 1'!$K17,[1]db!$G:$G,'Tabel 1'!E$30))</f>
        <v>3</v>
      </c>
      <c r="F17" s="34">
        <f>SUM(
SUMIFS([1]db!$H:$H,[1]db!$J:$J,'Tabel 1'!$K17,[1]db!$G:$G,'Tabel 1'!F$23),
SUMIFS([1]db!$H:$H,[1]db!$J:$J,'Tabel 1'!$K17,[1]db!$G:$G,'Tabel 1'!F$24),
SUMIFS([1]db!$H:$H,[1]db!$J:$J,'Tabel 1'!$K17,[1]db!$G:$G,'Tabel 1'!F$25),
SUMIFS([1]db!$H:$H,[1]db!$J:$J,'Tabel 1'!$K17,[1]db!$G:$G,'Tabel 1'!F$26),
SUMIFS([1]db!$H:$H,[1]db!$J:$J,'Tabel 1'!$K17,[1]db!$G:$G,'Tabel 1'!F$27),
SUMIFS([1]db!$H:$H,[1]db!$J:$J,'Tabel 1'!$K17,[1]db!$G:$G,'Tabel 1'!F$28),
SUMIFS([1]db!$H:$H,[1]db!$J:$J,'Tabel 1'!$K17,[1]db!$G:$G,'Tabel 1'!F$29),
SUMIFS([1]db!$H:$H,[1]db!$J:$J,'Tabel 1'!$K17,[1]db!$G:$G,'Tabel 1'!F$30))</f>
        <v>7</v>
      </c>
      <c r="G17" s="34">
        <f>SUM(
SUMIFS([1]db!$H:$H,[1]db!$J:$J,'Tabel 1'!$K17,[1]db!$G:$G,'Tabel 1'!G$23),
SUMIFS([1]db!$H:$H,[1]db!$J:$J,'Tabel 1'!$K17,[1]db!$G:$G,'Tabel 1'!G$24),
SUMIFS([1]db!$H:$H,[1]db!$J:$J,'Tabel 1'!$K17,[1]db!$G:$G,'Tabel 1'!G$25),
SUMIFS([1]db!$H:$H,[1]db!$J:$J,'Tabel 1'!$K17,[1]db!$G:$G,'Tabel 1'!G$26),
SUMIFS([1]db!$H:$H,[1]db!$J:$J,'Tabel 1'!$K17,[1]db!$G:$G,'Tabel 1'!G$27),
SUMIFS([1]db!$H:$H,[1]db!$J:$J,'Tabel 1'!$K17,[1]db!$G:$G,'Tabel 1'!G$28),
SUMIFS([1]db!$H:$H,[1]db!$J:$J,'Tabel 1'!$K17,[1]db!$G:$G,'Tabel 1'!G$29),
SUMIFS([1]db!$H:$H,[1]db!$J:$J,'Tabel 1'!$K17,[1]db!$G:$G,'Tabel 1'!G$30))</f>
        <v>15</v>
      </c>
      <c r="H17" s="34">
        <f>SUM(
SUMIFS([1]db!$H:$H,[1]db!$J:$J,'Tabel 1'!$K17,[1]db!$G:$G,'Tabel 1'!H$23),
SUMIFS([1]db!$H:$H,[1]db!$J:$J,'Tabel 1'!$K17,[1]db!$G:$G,'Tabel 1'!H$24),
SUMIFS([1]db!$H:$H,[1]db!$J:$J,'Tabel 1'!$K17,[1]db!$G:$G,'Tabel 1'!H$25),
SUMIFS([1]db!$H:$H,[1]db!$J:$J,'Tabel 1'!$K17,[1]db!$G:$G,'Tabel 1'!H$26),
SUMIFS([1]db!$H:$H,[1]db!$J:$J,'Tabel 1'!$K17,[1]db!$G:$G,'Tabel 1'!H$27),
SUMIFS([1]db!$H:$H,[1]db!$J:$J,'Tabel 1'!$K17,[1]db!$G:$G,'Tabel 1'!H$28),
SUMIFS([1]db!$H:$H,[1]db!$J:$J,'Tabel 1'!$K17,[1]db!$G:$G,'Tabel 1'!H$29),
SUMIFS([1]db!$H:$H,[1]db!$J:$J,'Tabel 1'!$K17,[1]db!$G:$G,'Tabel 1'!H$30))</f>
        <v>0</v>
      </c>
      <c r="I17" s="35">
        <f>SUM(
SUMIFS([1]db!$H:$H,[1]db!$J:$J,'Tabel 1'!$K17,[1]db!$G:$G,'Tabel 1'!I$23),
SUMIFS([1]db!$H:$H,[1]db!$J:$J,'Tabel 1'!$K17,[1]db!$G:$G,'Tabel 1'!I$24),
SUMIFS([1]db!$H:$H,[1]db!$J:$J,'Tabel 1'!$K17,[1]db!$G:$G,'Tabel 1'!I$25),
SUMIFS([1]db!$H:$H,[1]db!$J:$J,'Tabel 1'!$K17,[1]db!$G:$G,'Tabel 1'!I$26),
SUMIFS([1]db!$H:$H,[1]db!$J:$J,'Tabel 1'!$K17,[1]db!$G:$G,'Tabel 1'!I$27),
SUMIFS([1]db!$H:$H,[1]db!$J:$J,'Tabel 1'!$K17,[1]db!$G:$G,'Tabel 1'!I$28),
SUMIFS([1]db!$H:$H,[1]db!$J:$J,'Tabel 1'!$K17,[1]db!$G:$G,'Tabel 1'!I$29),
SUMIFS([1]db!$H:$H,[1]db!$J:$J,'Tabel 1'!$K17,[1]db!$G:$G,'Tabel 1'!I$30))</f>
        <v>1</v>
      </c>
      <c r="K17" s="27">
        <v>10</v>
      </c>
      <c r="L17" s="27" t="str">
        <f>VLOOKUP(K17,[1]db!$AC:$AK,4,FALSE)</f>
        <v>Belat</v>
      </c>
      <c r="M17" s="27"/>
    </row>
    <row r="18" spans="2:13" x14ac:dyDescent="0.3">
      <c r="B18" s="32" t="s">
        <v>20</v>
      </c>
      <c r="C18" s="33"/>
      <c r="D18" s="33"/>
      <c r="E18" s="34">
        <f>SUM(
SUMIFS([1]db!$H:$H,[1]db!$J:$J,'Tabel 1'!$K18,[1]db!$G:$G,'Tabel 1'!E$23),
SUMIFS([1]db!$H:$H,[1]db!$J:$J,'Tabel 1'!$K18,[1]db!$G:$G,'Tabel 1'!E$24),
SUMIFS([1]db!$H:$H,[1]db!$J:$J,'Tabel 1'!$K18,[1]db!$G:$G,'Tabel 1'!E$25),
SUMIFS([1]db!$H:$H,[1]db!$J:$J,'Tabel 1'!$K18,[1]db!$G:$G,'Tabel 1'!E$26),
SUMIFS([1]db!$H:$H,[1]db!$J:$J,'Tabel 1'!$K18,[1]db!$G:$G,'Tabel 1'!E$27),
SUMIFS([1]db!$H:$H,[1]db!$J:$J,'Tabel 1'!$K18,[1]db!$G:$G,'Tabel 1'!E$28),
SUMIFS([1]db!$H:$H,[1]db!$J:$J,'Tabel 1'!$K18,[1]db!$G:$G,'Tabel 1'!E$29),
SUMIFS([1]db!$H:$H,[1]db!$J:$J,'Tabel 1'!$K18,[1]db!$G:$G,'Tabel 1'!E$30))</f>
        <v>4</v>
      </c>
      <c r="F18" s="34">
        <f>SUM(
SUMIFS([1]db!$H:$H,[1]db!$J:$J,'Tabel 1'!$K18,[1]db!$G:$G,'Tabel 1'!F$23),
SUMIFS([1]db!$H:$H,[1]db!$J:$J,'Tabel 1'!$K18,[1]db!$G:$G,'Tabel 1'!F$24),
SUMIFS([1]db!$H:$H,[1]db!$J:$J,'Tabel 1'!$K18,[1]db!$G:$G,'Tabel 1'!F$25),
SUMIFS([1]db!$H:$H,[1]db!$J:$J,'Tabel 1'!$K18,[1]db!$G:$G,'Tabel 1'!F$26),
SUMIFS([1]db!$H:$H,[1]db!$J:$J,'Tabel 1'!$K18,[1]db!$G:$G,'Tabel 1'!F$27),
SUMIFS([1]db!$H:$H,[1]db!$J:$J,'Tabel 1'!$K18,[1]db!$G:$G,'Tabel 1'!F$28),
SUMIFS([1]db!$H:$H,[1]db!$J:$J,'Tabel 1'!$K18,[1]db!$G:$G,'Tabel 1'!F$29),
SUMIFS([1]db!$H:$H,[1]db!$J:$J,'Tabel 1'!$K18,[1]db!$G:$G,'Tabel 1'!F$30))</f>
        <v>5</v>
      </c>
      <c r="G18" s="34">
        <f>SUM(
SUMIFS([1]db!$H:$H,[1]db!$J:$J,'Tabel 1'!$K18,[1]db!$G:$G,'Tabel 1'!G$23),
SUMIFS([1]db!$H:$H,[1]db!$J:$J,'Tabel 1'!$K18,[1]db!$G:$G,'Tabel 1'!G$24),
SUMIFS([1]db!$H:$H,[1]db!$J:$J,'Tabel 1'!$K18,[1]db!$G:$G,'Tabel 1'!G$25),
SUMIFS([1]db!$H:$H,[1]db!$J:$J,'Tabel 1'!$K18,[1]db!$G:$G,'Tabel 1'!G$26),
SUMIFS([1]db!$H:$H,[1]db!$J:$J,'Tabel 1'!$K18,[1]db!$G:$G,'Tabel 1'!G$27),
SUMIFS([1]db!$H:$H,[1]db!$J:$J,'Tabel 1'!$K18,[1]db!$G:$G,'Tabel 1'!G$28),
SUMIFS([1]db!$H:$H,[1]db!$J:$J,'Tabel 1'!$K18,[1]db!$G:$G,'Tabel 1'!G$29),
SUMIFS([1]db!$H:$H,[1]db!$J:$J,'Tabel 1'!$K18,[1]db!$G:$G,'Tabel 1'!G$30))</f>
        <v>14</v>
      </c>
      <c r="H18" s="34">
        <f>SUM(
SUMIFS([1]db!$H:$H,[1]db!$J:$J,'Tabel 1'!$K18,[1]db!$G:$G,'Tabel 1'!H$23),
SUMIFS([1]db!$H:$H,[1]db!$J:$J,'Tabel 1'!$K18,[1]db!$G:$G,'Tabel 1'!H$24),
SUMIFS([1]db!$H:$H,[1]db!$J:$J,'Tabel 1'!$K18,[1]db!$G:$G,'Tabel 1'!H$25),
SUMIFS([1]db!$H:$H,[1]db!$J:$J,'Tabel 1'!$K18,[1]db!$G:$G,'Tabel 1'!H$26),
SUMIFS([1]db!$H:$H,[1]db!$J:$J,'Tabel 1'!$K18,[1]db!$G:$G,'Tabel 1'!H$27),
SUMIFS([1]db!$H:$H,[1]db!$J:$J,'Tabel 1'!$K18,[1]db!$G:$G,'Tabel 1'!H$28),
SUMIFS([1]db!$H:$H,[1]db!$J:$J,'Tabel 1'!$K18,[1]db!$G:$G,'Tabel 1'!H$29),
SUMIFS([1]db!$H:$H,[1]db!$J:$J,'Tabel 1'!$K18,[1]db!$G:$G,'Tabel 1'!H$30))</f>
        <v>1</v>
      </c>
      <c r="I18" s="35">
        <f>SUM(
SUMIFS([1]db!$H:$H,[1]db!$J:$J,'Tabel 1'!$K18,[1]db!$G:$G,'Tabel 1'!I$23),
SUMIFS([1]db!$H:$H,[1]db!$J:$J,'Tabel 1'!$K18,[1]db!$G:$G,'Tabel 1'!I$24),
SUMIFS([1]db!$H:$H,[1]db!$J:$J,'Tabel 1'!$K18,[1]db!$G:$G,'Tabel 1'!I$25),
SUMIFS([1]db!$H:$H,[1]db!$J:$J,'Tabel 1'!$K18,[1]db!$G:$G,'Tabel 1'!I$26),
SUMIFS([1]db!$H:$H,[1]db!$J:$J,'Tabel 1'!$K18,[1]db!$G:$G,'Tabel 1'!I$27),
SUMIFS([1]db!$H:$H,[1]db!$J:$J,'Tabel 1'!$K18,[1]db!$G:$G,'Tabel 1'!I$28),
SUMIFS([1]db!$H:$H,[1]db!$J:$J,'Tabel 1'!$K18,[1]db!$G:$G,'Tabel 1'!I$29),
SUMIFS([1]db!$H:$H,[1]db!$J:$J,'Tabel 1'!$K18,[1]db!$G:$G,'Tabel 1'!I$30))</f>
        <v>3</v>
      </c>
      <c r="K18" s="27">
        <v>9</v>
      </c>
      <c r="L18" s="27" t="str">
        <f>VLOOKUP(K18,[1]db!$AC:$AK,4,FALSE)</f>
        <v>Ungar</v>
      </c>
      <c r="M18" s="27"/>
    </row>
    <row r="19" spans="2:13" x14ac:dyDescent="0.3">
      <c r="B19" s="32" t="s">
        <v>21</v>
      </c>
      <c r="C19" s="33"/>
      <c r="D19" s="33"/>
      <c r="E19" s="34">
        <f>SUM(
SUMIFS([1]db!$H:$H,[1]db!$J:$J,'Tabel 1'!$K19,[1]db!$G:$G,'Tabel 1'!E$23),
SUMIFS([1]db!$H:$H,[1]db!$J:$J,'Tabel 1'!$K19,[1]db!$G:$G,'Tabel 1'!E$24),
SUMIFS([1]db!$H:$H,[1]db!$J:$J,'Tabel 1'!$K19,[1]db!$G:$G,'Tabel 1'!E$25),
SUMIFS([1]db!$H:$H,[1]db!$J:$J,'Tabel 1'!$K19,[1]db!$G:$G,'Tabel 1'!E$26),
SUMIFS([1]db!$H:$H,[1]db!$J:$J,'Tabel 1'!$K19,[1]db!$G:$G,'Tabel 1'!E$27),
SUMIFS([1]db!$H:$H,[1]db!$J:$J,'Tabel 1'!$K19,[1]db!$G:$G,'Tabel 1'!E$28),
SUMIFS([1]db!$H:$H,[1]db!$J:$J,'Tabel 1'!$K19,[1]db!$G:$G,'Tabel 1'!E$29),
SUMIFS([1]db!$H:$H,[1]db!$J:$J,'Tabel 1'!$K19,[1]db!$G:$G,'Tabel 1'!E$30))</f>
        <v>0</v>
      </c>
      <c r="F19" s="34">
        <f>SUM(
SUMIFS([1]db!$H:$H,[1]db!$J:$J,'Tabel 1'!$K19,[1]db!$G:$G,'Tabel 1'!F$23),
SUMIFS([1]db!$H:$H,[1]db!$J:$J,'Tabel 1'!$K19,[1]db!$G:$G,'Tabel 1'!F$24),
SUMIFS([1]db!$H:$H,[1]db!$J:$J,'Tabel 1'!$K19,[1]db!$G:$G,'Tabel 1'!F$25),
SUMIFS([1]db!$H:$H,[1]db!$J:$J,'Tabel 1'!$K19,[1]db!$G:$G,'Tabel 1'!F$26),
SUMIFS([1]db!$H:$H,[1]db!$J:$J,'Tabel 1'!$K19,[1]db!$G:$G,'Tabel 1'!F$27),
SUMIFS([1]db!$H:$H,[1]db!$J:$J,'Tabel 1'!$K19,[1]db!$G:$G,'Tabel 1'!F$28),
SUMIFS([1]db!$H:$H,[1]db!$J:$J,'Tabel 1'!$K19,[1]db!$G:$G,'Tabel 1'!F$29),
SUMIFS([1]db!$H:$H,[1]db!$J:$J,'Tabel 1'!$K19,[1]db!$G:$G,'Tabel 1'!F$30))</f>
        <v>0</v>
      </c>
      <c r="G19" s="34">
        <f>SUM(
SUMIFS([1]db!$H:$H,[1]db!$J:$J,'Tabel 1'!$K19,[1]db!$G:$G,'Tabel 1'!G$23),
SUMIFS([1]db!$H:$H,[1]db!$J:$J,'Tabel 1'!$K19,[1]db!$G:$G,'Tabel 1'!G$24),
SUMIFS([1]db!$H:$H,[1]db!$J:$J,'Tabel 1'!$K19,[1]db!$G:$G,'Tabel 1'!G$25),
SUMIFS([1]db!$H:$H,[1]db!$J:$J,'Tabel 1'!$K19,[1]db!$G:$G,'Tabel 1'!G$26),
SUMIFS([1]db!$H:$H,[1]db!$J:$J,'Tabel 1'!$K19,[1]db!$G:$G,'Tabel 1'!G$27),
SUMIFS([1]db!$H:$H,[1]db!$J:$J,'Tabel 1'!$K19,[1]db!$G:$G,'Tabel 1'!G$28),
SUMIFS([1]db!$H:$H,[1]db!$J:$J,'Tabel 1'!$K19,[1]db!$G:$G,'Tabel 1'!G$29),
SUMIFS([1]db!$H:$H,[1]db!$J:$J,'Tabel 1'!$K19,[1]db!$G:$G,'Tabel 1'!G$30))</f>
        <v>0</v>
      </c>
      <c r="H19" s="34">
        <f>SUM(
SUMIFS([1]db!$H:$H,[1]db!$J:$J,'Tabel 1'!$K19,[1]db!$G:$G,'Tabel 1'!H$23),
SUMIFS([1]db!$H:$H,[1]db!$J:$J,'Tabel 1'!$K19,[1]db!$G:$G,'Tabel 1'!H$24),
SUMIFS([1]db!$H:$H,[1]db!$J:$J,'Tabel 1'!$K19,[1]db!$G:$G,'Tabel 1'!H$25),
SUMIFS([1]db!$H:$H,[1]db!$J:$J,'Tabel 1'!$K19,[1]db!$G:$G,'Tabel 1'!H$26),
SUMIFS([1]db!$H:$H,[1]db!$J:$J,'Tabel 1'!$K19,[1]db!$G:$G,'Tabel 1'!H$27),
SUMIFS([1]db!$H:$H,[1]db!$J:$J,'Tabel 1'!$K19,[1]db!$G:$G,'Tabel 1'!H$28),
SUMIFS([1]db!$H:$H,[1]db!$J:$J,'Tabel 1'!$K19,[1]db!$G:$G,'Tabel 1'!H$29),
SUMIFS([1]db!$H:$H,[1]db!$J:$J,'Tabel 1'!$K19,[1]db!$G:$G,'Tabel 1'!H$30))</f>
        <v>0</v>
      </c>
      <c r="I19" s="35">
        <f>SUM(
SUMIFS([1]db!$H:$H,[1]db!$J:$J,'Tabel 1'!$K19,[1]db!$G:$G,'Tabel 1'!I$23),
SUMIFS([1]db!$H:$H,[1]db!$J:$J,'Tabel 1'!$K19,[1]db!$G:$G,'Tabel 1'!I$24),
SUMIFS([1]db!$H:$H,[1]db!$J:$J,'Tabel 1'!$K19,[1]db!$G:$G,'Tabel 1'!I$25),
SUMIFS([1]db!$H:$H,[1]db!$J:$J,'Tabel 1'!$K19,[1]db!$G:$G,'Tabel 1'!I$26),
SUMIFS([1]db!$H:$H,[1]db!$J:$J,'Tabel 1'!$K19,[1]db!$G:$G,'Tabel 1'!I$27),
SUMIFS([1]db!$H:$H,[1]db!$J:$J,'Tabel 1'!$K19,[1]db!$G:$G,'Tabel 1'!I$28),
SUMIFS([1]db!$H:$H,[1]db!$J:$J,'Tabel 1'!$K19,[1]db!$G:$G,'Tabel 1'!I$29),
SUMIFS([1]db!$H:$H,[1]db!$J:$J,'Tabel 1'!$K19,[1]db!$G:$G,'Tabel 1'!I$30))</f>
        <v>0</v>
      </c>
      <c r="K19" s="27"/>
      <c r="L19" s="27"/>
      <c r="M19" s="27"/>
    </row>
    <row r="20" spans="2:13" ht="15" thickBot="1" x14ac:dyDescent="0.35">
      <c r="B20" s="36" t="s">
        <v>22</v>
      </c>
      <c r="C20" s="37"/>
      <c r="D20" s="37"/>
      <c r="E20" s="38">
        <f>SUM(
SUMIFS([1]db!$H:$H,[1]db!$J:$J,'Tabel 1'!$K20,[1]db!$G:$G,'Tabel 1'!E$23),
SUMIFS([1]db!$H:$H,[1]db!$J:$J,'Tabel 1'!$K20,[1]db!$G:$G,'Tabel 1'!E$24),
SUMIFS([1]db!$H:$H,[1]db!$J:$J,'Tabel 1'!$K20,[1]db!$G:$G,'Tabel 1'!E$25),
SUMIFS([1]db!$H:$H,[1]db!$J:$J,'Tabel 1'!$K20,[1]db!$G:$G,'Tabel 1'!E$26),
SUMIFS([1]db!$H:$H,[1]db!$J:$J,'Tabel 1'!$K20,[1]db!$G:$G,'Tabel 1'!E$27),
SUMIFS([1]db!$H:$H,[1]db!$J:$J,'Tabel 1'!$K20,[1]db!$G:$G,'Tabel 1'!E$28),
SUMIFS([1]db!$H:$H,[1]db!$J:$J,'Tabel 1'!$K20,[1]db!$G:$G,'Tabel 1'!E$29),
SUMIFS([1]db!$H:$H,[1]db!$J:$J,'Tabel 1'!$K20,[1]db!$G:$G,'Tabel 1'!E$30))</f>
        <v>0</v>
      </c>
      <c r="F20" s="38">
        <f>SUM(
SUMIFS([1]db!$H:$H,[1]db!$J:$J,'Tabel 1'!$K20,[1]db!$G:$G,'Tabel 1'!F$23),
SUMIFS([1]db!$H:$H,[1]db!$J:$J,'Tabel 1'!$K20,[1]db!$G:$G,'Tabel 1'!F$24),
SUMIFS([1]db!$H:$H,[1]db!$J:$J,'Tabel 1'!$K20,[1]db!$G:$G,'Tabel 1'!F$25),
SUMIFS([1]db!$H:$H,[1]db!$J:$J,'Tabel 1'!$K20,[1]db!$G:$G,'Tabel 1'!F$26),
SUMIFS([1]db!$H:$H,[1]db!$J:$J,'Tabel 1'!$K20,[1]db!$G:$G,'Tabel 1'!F$27),
SUMIFS([1]db!$H:$H,[1]db!$J:$J,'Tabel 1'!$K20,[1]db!$G:$G,'Tabel 1'!F$28),
SUMIFS([1]db!$H:$H,[1]db!$J:$J,'Tabel 1'!$K20,[1]db!$G:$G,'Tabel 1'!F$29),
SUMIFS([1]db!$H:$H,[1]db!$J:$J,'Tabel 1'!$K20,[1]db!$G:$G,'Tabel 1'!F$30))</f>
        <v>0</v>
      </c>
      <c r="G20" s="38">
        <f>SUM(
SUMIFS([1]db!$H:$H,[1]db!$J:$J,'Tabel 1'!$K20,[1]db!$G:$G,'Tabel 1'!G$23),
SUMIFS([1]db!$H:$H,[1]db!$J:$J,'Tabel 1'!$K20,[1]db!$G:$G,'Tabel 1'!G$24),
SUMIFS([1]db!$H:$H,[1]db!$J:$J,'Tabel 1'!$K20,[1]db!$G:$G,'Tabel 1'!G$25),
SUMIFS([1]db!$H:$H,[1]db!$J:$J,'Tabel 1'!$K20,[1]db!$G:$G,'Tabel 1'!G$26),
SUMIFS([1]db!$H:$H,[1]db!$J:$J,'Tabel 1'!$K20,[1]db!$G:$G,'Tabel 1'!G$27),
SUMIFS([1]db!$H:$H,[1]db!$J:$J,'Tabel 1'!$K20,[1]db!$G:$G,'Tabel 1'!G$28),
SUMIFS([1]db!$H:$H,[1]db!$J:$J,'Tabel 1'!$K20,[1]db!$G:$G,'Tabel 1'!G$29),
SUMIFS([1]db!$H:$H,[1]db!$J:$J,'Tabel 1'!$K20,[1]db!$G:$G,'Tabel 1'!G$30))</f>
        <v>0</v>
      </c>
      <c r="H20" s="38">
        <f>SUM(
SUMIFS([1]db!$H:$H,[1]db!$J:$J,'Tabel 1'!$K20,[1]db!$G:$G,'Tabel 1'!H$23),
SUMIFS([1]db!$H:$H,[1]db!$J:$J,'Tabel 1'!$K20,[1]db!$G:$G,'Tabel 1'!H$24),
SUMIFS([1]db!$H:$H,[1]db!$J:$J,'Tabel 1'!$K20,[1]db!$G:$G,'Tabel 1'!H$25),
SUMIFS([1]db!$H:$H,[1]db!$J:$J,'Tabel 1'!$K20,[1]db!$G:$G,'Tabel 1'!H$26),
SUMIFS([1]db!$H:$H,[1]db!$J:$J,'Tabel 1'!$K20,[1]db!$G:$G,'Tabel 1'!H$27),
SUMIFS([1]db!$H:$H,[1]db!$J:$J,'Tabel 1'!$K20,[1]db!$G:$G,'Tabel 1'!H$28),
SUMIFS([1]db!$H:$H,[1]db!$J:$J,'Tabel 1'!$K20,[1]db!$G:$G,'Tabel 1'!H$29),
SUMIFS([1]db!$H:$H,[1]db!$J:$J,'Tabel 1'!$K20,[1]db!$G:$G,'Tabel 1'!H$30))</f>
        <v>0</v>
      </c>
      <c r="I20" s="39">
        <f>SUM(
SUMIFS([1]db!$H:$H,[1]db!$J:$J,'Tabel 1'!$K20,[1]db!$G:$G,'Tabel 1'!I$23),
SUMIFS([1]db!$H:$H,[1]db!$J:$J,'Tabel 1'!$K20,[1]db!$G:$G,'Tabel 1'!I$24),
SUMIFS([1]db!$H:$H,[1]db!$J:$J,'Tabel 1'!$K20,[1]db!$G:$G,'Tabel 1'!I$25),
SUMIFS([1]db!$H:$H,[1]db!$J:$J,'Tabel 1'!$K20,[1]db!$G:$G,'Tabel 1'!I$26),
SUMIFS([1]db!$H:$H,[1]db!$J:$J,'Tabel 1'!$K20,[1]db!$G:$G,'Tabel 1'!I$27),
SUMIFS([1]db!$H:$H,[1]db!$J:$J,'Tabel 1'!$K20,[1]db!$G:$G,'Tabel 1'!I$28),
SUMIFS([1]db!$H:$H,[1]db!$J:$J,'Tabel 1'!$K20,[1]db!$G:$G,'Tabel 1'!I$29),
SUMIFS([1]db!$H:$H,[1]db!$J:$J,'Tabel 1'!$K20,[1]db!$G:$G,'Tabel 1'!I$30))</f>
        <v>0</v>
      </c>
      <c r="K20" s="27"/>
      <c r="L20" s="27"/>
      <c r="M20" s="27"/>
    </row>
    <row r="21" spans="2:13" ht="15" thickBot="1" x14ac:dyDescent="0.35">
      <c r="B21" s="40" t="s">
        <v>23</v>
      </c>
      <c r="C21" s="41"/>
      <c r="D21" s="41"/>
      <c r="E21" s="42">
        <f>SUM(E7:E20)</f>
        <v>189</v>
      </c>
      <c r="F21" s="42">
        <f t="shared" ref="F21:I21" si="0">SUM(F7:F20)</f>
        <v>546</v>
      </c>
      <c r="G21" s="42">
        <f t="shared" si="0"/>
        <v>363</v>
      </c>
      <c r="H21" s="42">
        <f t="shared" si="0"/>
        <v>85</v>
      </c>
      <c r="I21" s="43">
        <f t="shared" si="0"/>
        <v>38</v>
      </c>
      <c r="K21" s="27"/>
      <c r="L21" s="27"/>
      <c r="M21" s="27"/>
    </row>
    <row r="22" spans="2:13" ht="15" thickTop="1" x14ac:dyDescent="0.3">
      <c r="K22" s="27"/>
      <c r="L22" s="27"/>
      <c r="M22" s="27"/>
    </row>
    <row r="23" spans="2:13" x14ac:dyDescent="0.3">
      <c r="E23" s="27">
        <v>711</v>
      </c>
      <c r="F23" s="27">
        <v>720</v>
      </c>
      <c r="G23" s="27">
        <v>719</v>
      </c>
      <c r="H23" s="27">
        <v>724</v>
      </c>
      <c r="I23" s="27">
        <v>734</v>
      </c>
    </row>
    <row r="24" spans="2:13" x14ac:dyDescent="0.3">
      <c r="E24" s="27">
        <v>712</v>
      </c>
      <c r="F24" s="27">
        <v>721</v>
      </c>
      <c r="G24" s="27"/>
      <c r="H24" s="27">
        <v>725</v>
      </c>
      <c r="I24" s="27">
        <v>735</v>
      </c>
    </row>
    <row r="25" spans="2:13" x14ac:dyDescent="0.3">
      <c r="E25" s="27">
        <v>715</v>
      </c>
      <c r="F25" s="27"/>
      <c r="G25" s="27"/>
      <c r="H25" s="27">
        <v>726</v>
      </c>
      <c r="I25" s="27"/>
    </row>
    <row r="26" spans="2:13" x14ac:dyDescent="0.3">
      <c r="E26" s="27">
        <v>716</v>
      </c>
      <c r="F26" s="27"/>
      <c r="G26" s="27"/>
      <c r="H26" s="27">
        <v>727</v>
      </c>
      <c r="I26" s="27"/>
    </row>
    <row r="27" spans="2:13" x14ac:dyDescent="0.3">
      <c r="E27" s="27">
        <v>717</v>
      </c>
      <c r="F27" s="27"/>
      <c r="G27" s="27"/>
      <c r="H27" s="27"/>
      <c r="I27" s="27"/>
    </row>
    <row r="28" spans="2:13" x14ac:dyDescent="0.3">
      <c r="E28" s="27">
        <v>718</v>
      </c>
      <c r="F28" s="27"/>
      <c r="G28" s="27"/>
      <c r="H28" s="27"/>
      <c r="I28" s="27"/>
    </row>
    <row r="29" spans="2:13" x14ac:dyDescent="0.3">
      <c r="E29" s="27">
        <v>713</v>
      </c>
      <c r="F29" s="27"/>
      <c r="G29" s="27"/>
      <c r="H29" s="27"/>
      <c r="I29" s="27"/>
    </row>
    <row r="30" spans="2:13" x14ac:dyDescent="0.3">
      <c r="E30" s="27">
        <v>714</v>
      </c>
      <c r="F30" s="27"/>
      <c r="G30" s="27"/>
      <c r="H30" s="27"/>
      <c r="I30" s="27"/>
    </row>
  </sheetData>
  <sheetProtection algorithmName="SHA-512" hashValue="PB57gSjA+H/5wHNWeDAnf4Vz9/T08c8hB4imLw80oYdumDObImKStVP4u1A0TjFR54gJ3YqwxMqufI0X3XwJ2A==" saltValue="Z52qVnSw94o7+Akb8wa4Og==" spinCount="100000" sheet="1" formatCells="0" formatColumns="0" formatRows="0" insertColumns="0" insertRows="0" insertHyperlinks="0" deleteColumns="0" deleteRows="0" sort="0" autoFilter="0" pivotTables="0"/>
  <mergeCells count="20">
    <mergeCell ref="B20:D20"/>
    <mergeCell ref="B21:D21"/>
    <mergeCell ref="B14:D14"/>
    <mergeCell ref="B15:D15"/>
    <mergeCell ref="B16:D16"/>
    <mergeCell ref="B17:D17"/>
    <mergeCell ref="B18:D18"/>
    <mergeCell ref="B19:D19"/>
    <mergeCell ref="B8:D8"/>
    <mergeCell ref="B9:D9"/>
    <mergeCell ref="B10:D10"/>
    <mergeCell ref="B11:D11"/>
    <mergeCell ref="B12:D12"/>
    <mergeCell ref="B13:D13"/>
    <mergeCell ref="D2:I2"/>
    <mergeCell ref="E3:I3"/>
    <mergeCell ref="B4:D5"/>
    <mergeCell ref="E4:I4"/>
    <mergeCell ref="B6:D6"/>
    <mergeCell ref="B7:D7"/>
  </mergeCells>
  <pageMargins left="0.7" right="0.7" top="0.75" bottom="0.75" header="0.3" footer="0.3"/>
  <pageSetup paperSize="9" scale="8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2025-10-15T01:45:07Z</dcterms:created>
  <dcterms:modified xsi:type="dcterms:W3CDTF">2025-10-15T01:45:10Z</dcterms:modified>
</cp:coreProperties>
</file>